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农房重建资金表" sheetId="3" r:id="rId1"/>
  </sheets>
  <calcPr calcId="144525"/>
</workbook>
</file>

<file path=xl/sharedStrings.xml><?xml version="1.0" encoding="utf-8"?>
<sst xmlns="http://schemas.openxmlformats.org/spreadsheetml/2006/main" count="91" uniqueCount="55">
  <si>
    <t>町店镇2021年度灾后农房重建资金拨付信息表</t>
  </si>
  <si>
    <t>单位（盖章）：町店镇</t>
  </si>
  <si>
    <t>镇（乡）长签字：</t>
  </si>
  <si>
    <t>村名</t>
  </si>
  <si>
    <t>鉴定为C级农房资金拨付情况</t>
  </si>
  <si>
    <t>鉴定为D级且为修缮的农房资金拨付情况</t>
  </si>
  <si>
    <t>鉴定为D级重建的农房资金拨付情况</t>
  </si>
  <si>
    <t>已拨付资金合计</t>
  </si>
  <si>
    <t>应拨未拨资金合计</t>
  </si>
  <si>
    <t>鉴定为C级户数</t>
  </si>
  <si>
    <t>应拨付资金</t>
  </si>
  <si>
    <t>已拨付资金</t>
  </si>
  <si>
    <t>应拨未拨资金</t>
  </si>
  <si>
    <t>鉴定为D级的修缮户数</t>
  </si>
  <si>
    <t>鉴定为D级的重建户数</t>
  </si>
  <si>
    <t>一般户</t>
  </si>
  <si>
    <t>贫困户</t>
  </si>
  <si>
    <t>监测户</t>
  </si>
  <si>
    <t>小计</t>
  </si>
  <si>
    <t>建设资金</t>
  </si>
  <si>
    <t>生活用品补助资金</t>
  </si>
  <si>
    <t>一人户</t>
  </si>
  <si>
    <t>二人户</t>
  </si>
  <si>
    <t>三人户</t>
  </si>
  <si>
    <t>四人户</t>
  </si>
  <si>
    <t>其他</t>
  </si>
  <si>
    <t>4=1+2+3</t>
  </si>
  <si>
    <t>9=5-7</t>
  </si>
  <si>
    <t>10=6-8</t>
  </si>
  <si>
    <t>14=11+12+13</t>
  </si>
  <si>
    <t>19=15+17</t>
  </si>
  <si>
    <t>20=16+17</t>
  </si>
  <si>
    <t>26=21+22+23+24+25</t>
  </si>
  <si>
    <t>29=26+27+28</t>
  </si>
  <si>
    <t>34=30+32</t>
  </si>
  <si>
    <t>35=31+33</t>
  </si>
  <si>
    <t>36=5+15+30</t>
  </si>
  <si>
    <t>37=6+16+31</t>
  </si>
  <si>
    <t>38=9+19+34</t>
  </si>
  <si>
    <t>39=10+20+35</t>
  </si>
  <si>
    <t>柴窊村</t>
  </si>
  <si>
    <t>中峪村</t>
  </si>
  <si>
    <t>町店村</t>
  </si>
  <si>
    <t>刘家腰村</t>
  </si>
  <si>
    <t>上黄岩村</t>
  </si>
  <si>
    <t>张沟村</t>
  </si>
  <si>
    <t>增村村</t>
  </si>
  <si>
    <t>凌家沟村</t>
  </si>
  <si>
    <t>义城村</t>
  </si>
  <si>
    <t>大宁村</t>
  </si>
  <si>
    <t>说明：1.生活用品补助资金专指给予建档立卡户和监测户添置必要的生活用品资金。</t>
  </si>
  <si>
    <t xml:space="preserve">填表人：刘丽霞               联系电话：13834910158 </t>
  </si>
  <si>
    <t xml:space="preserve">     2.表中设置计算公式的列为自动生成，不需要填写。</t>
  </si>
  <si>
    <t xml:space="preserve">     3.原则上总户数应与上报住建部门户数一致，如有特殊情况，请附详细情况说明。</t>
  </si>
  <si>
    <t xml:space="preserve">     4.如有疑问，请电话咨询13593310309.</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</si>
</sst>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2">
    <font>
      <sz val="11"/>
      <color theme="1"/>
      <name val="宋体"/>
      <charset val="134"/>
      <scheme val="minor"/>
    </font>
    <font>
      <sz val="12"/>
      <color theme="1"/>
      <name val="宋体"/>
      <charset val="134"/>
      <scheme val="minor"/>
    </font>
    <font>
      <b/>
      <sz val="12"/>
      <name val="宋体"/>
      <charset val="134"/>
      <scheme val="minor"/>
    </font>
    <font>
      <b/>
      <sz val="28"/>
      <color theme="1"/>
      <name val="宋体"/>
      <charset val="134"/>
      <scheme val="minor"/>
    </font>
    <font>
      <b/>
      <sz val="12"/>
      <color theme="1"/>
      <name val="方正小标宋简体"/>
      <charset val="134"/>
    </font>
    <font>
      <b/>
      <sz val="11"/>
      <color theme="1"/>
      <name val="宋体"/>
      <charset val="134"/>
      <scheme val="minor"/>
    </font>
    <font>
      <b/>
      <sz val="12"/>
      <color theme="1"/>
      <name val="宋体"/>
      <charset val="134"/>
      <scheme val="minor"/>
    </font>
    <font>
      <b/>
      <sz val="9"/>
      <name val="宋体"/>
      <charset val="134"/>
      <scheme val="minor"/>
    </font>
    <font>
      <sz val="12"/>
      <color rgb="FFFF0000"/>
      <name val="宋体"/>
      <charset val="134"/>
      <scheme val="minor"/>
    </font>
    <font>
      <sz val="10"/>
      <color theme="1"/>
      <name val="宋体"/>
      <charset val="134"/>
      <scheme val="minor"/>
    </font>
    <font>
      <sz val="12"/>
      <name val="宋体"/>
      <charset val="134"/>
      <scheme val="minor"/>
    </font>
    <font>
      <sz val="10"/>
      <name val="宋体"/>
      <charset val="134"/>
      <scheme val="minor"/>
    </font>
    <font>
      <b/>
      <sz val="12"/>
      <color theme="1"/>
      <name val="方正小标宋_GBK"/>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6" borderId="0" applyNumberFormat="0" applyBorder="0" applyAlignment="0" applyProtection="0">
      <alignment vertical="center"/>
    </xf>
    <xf numFmtId="0" fontId="28" fillId="23"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20" fillId="9" borderId="0" applyNumberFormat="0" applyBorder="0" applyAlignment="0" applyProtection="0">
      <alignment vertical="center"/>
    </xf>
    <xf numFmtId="43" fontId="0" fillId="0" borderId="0" applyFont="0" applyFill="0" applyBorder="0" applyAlignment="0" applyProtection="0">
      <alignment vertical="center"/>
    </xf>
    <xf numFmtId="0" fontId="21"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5" borderId="8" applyNumberFormat="0" applyFont="0" applyAlignment="0" applyProtection="0">
      <alignment vertical="center"/>
    </xf>
    <xf numFmtId="0" fontId="21" fillId="28"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0" borderId="6" applyNumberFormat="0" applyFill="0" applyAlignment="0" applyProtection="0">
      <alignment vertical="center"/>
    </xf>
    <xf numFmtId="0" fontId="15" fillId="0" borderId="6" applyNumberFormat="0" applyFill="0" applyAlignment="0" applyProtection="0">
      <alignment vertical="center"/>
    </xf>
    <xf numFmtId="0" fontId="21" fillId="21" borderId="0" applyNumberFormat="0" applyBorder="0" applyAlignment="0" applyProtection="0">
      <alignment vertical="center"/>
    </xf>
    <xf numFmtId="0" fontId="18" fillId="0" borderId="10" applyNumberFormat="0" applyFill="0" applyAlignment="0" applyProtection="0">
      <alignment vertical="center"/>
    </xf>
    <xf numFmtId="0" fontId="21" fillId="20" borderId="0" applyNumberFormat="0" applyBorder="0" applyAlignment="0" applyProtection="0">
      <alignment vertical="center"/>
    </xf>
    <xf numFmtId="0" fontId="22" fillId="14" borderId="7" applyNumberFormat="0" applyAlignment="0" applyProtection="0">
      <alignment vertical="center"/>
    </xf>
    <xf numFmtId="0" fontId="31" fillId="14" borderId="11" applyNumberFormat="0" applyAlignment="0" applyProtection="0">
      <alignment vertical="center"/>
    </xf>
    <xf numFmtId="0" fontId="14" fillId="6" borderId="5" applyNumberFormat="0" applyAlignment="0" applyProtection="0">
      <alignment vertical="center"/>
    </xf>
    <xf numFmtId="0" fontId="13" fillId="25" borderId="0" applyNumberFormat="0" applyBorder="0" applyAlignment="0" applyProtection="0">
      <alignment vertical="center"/>
    </xf>
    <xf numFmtId="0" fontId="21" fillId="13" borderId="0" applyNumberFormat="0" applyBorder="0" applyAlignment="0" applyProtection="0">
      <alignment vertical="center"/>
    </xf>
    <xf numFmtId="0" fontId="30" fillId="0" borderId="12" applyNumberFormat="0" applyFill="0" applyAlignment="0" applyProtection="0">
      <alignment vertical="center"/>
    </xf>
    <xf numFmtId="0" fontId="24" fillId="0" borderId="9" applyNumberFormat="0" applyFill="0" applyAlignment="0" applyProtection="0">
      <alignment vertical="center"/>
    </xf>
    <xf numFmtId="0" fontId="29" fillId="24" borderId="0" applyNumberFormat="0" applyBorder="0" applyAlignment="0" applyProtection="0">
      <alignment vertical="center"/>
    </xf>
    <xf numFmtId="0" fontId="27" fillId="19" borderId="0" applyNumberFormat="0" applyBorder="0" applyAlignment="0" applyProtection="0">
      <alignment vertical="center"/>
    </xf>
    <xf numFmtId="0" fontId="13" fillId="32" borderId="0" applyNumberFormat="0" applyBorder="0" applyAlignment="0" applyProtection="0">
      <alignment vertical="center"/>
    </xf>
    <xf numFmtId="0" fontId="21" fillId="12" borderId="0" applyNumberFormat="0" applyBorder="0" applyAlignment="0" applyProtection="0">
      <alignment vertical="center"/>
    </xf>
    <xf numFmtId="0" fontId="13" fillId="31" borderId="0" applyNumberFormat="0" applyBorder="0" applyAlignment="0" applyProtection="0">
      <alignment vertical="center"/>
    </xf>
    <xf numFmtId="0" fontId="13" fillId="5" borderId="0" applyNumberFormat="0" applyBorder="0" applyAlignment="0" applyProtection="0">
      <alignment vertical="center"/>
    </xf>
    <xf numFmtId="0" fontId="13" fillId="30" borderId="0" applyNumberFormat="0" applyBorder="0" applyAlignment="0" applyProtection="0">
      <alignment vertical="center"/>
    </xf>
    <xf numFmtId="0" fontId="13" fillId="4" borderId="0" applyNumberFormat="0" applyBorder="0" applyAlignment="0" applyProtection="0">
      <alignment vertical="center"/>
    </xf>
    <xf numFmtId="0" fontId="21" fillId="17" borderId="0" applyNumberFormat="0" applyBorder="0" applyAlignment="0" applyProtection="0">
      <alignment vertical="center"/>
    </xf>
    <xf numFmtId="0" fontId="21" fillId="11" borderId="0" applyNumberFormat="0" applyBorder="0" applyAlignment="0" applyProtection="0">
      <alignment vertical="center"/>
    </xf>
    <xf numFmtId="0" fontId="13" fillId="29" borderId="0" applyNumberFormat="0" applyBorder="0" applyAlignment="0" applyProtection="0">
      <alignment vertical="center"/>
    </xf>
    <xf numFmtId="0" fontId="13" fillId="3" borderId="0" applyNumberFormat="0" applyBorder="0" applyAlignment="0" applyProtection="0">
      <alignment vertical="center"/>
    </xf>
    <xf numFmtId="0" fontId="21" fillId="10" borderId="0" applyNumberFormat="0" applyBorder="0" applyAlignment="0" applyProtection="0">
      <alignment vertical="center"/>
    </xf>
    <xf numFmtId="0" fontId="13" fillId="2" borderId="0" applyNumberFormat="0" applyBorder="0" applyAlignment="0" applyProtection="0">
      <alignment vertical="center"/>
    </xf>
    <xf numFmtId="0" fontId="21" fillId="27" borderId="0" applyNumberFormat="0" applyBorder="0" applyAlignment="0" applyProtection="0">
      <alignment vertical="center"/>
    </xf>
    <xf numFmtId="0" fontId="21" fillId="16" borderId="0" applyNumberFormat="0" applyBorder="0" applyAlignment="0" applyProtection="0">
      <alignment vertical="center"/>
    </xf>
    <xf numFmtId="0" fontId="13" fillId="7" borderId="0" applyNumberFormat="0" applyBorder="0" applyAlignment="0" applyProtection="0">
      <alignment vertical="center"/>
    </xf>
    <xf numFmtId="0" fontId="21" fillId="18" borderId="0" applyNumberFormat="0" applyBorder="0" applyAlignment="0" applyProtection="0">
      <alignment vertical="center"/>
    </xf>
  </cellStyleXfs>
  <cellXfs count="40">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lignment vertical="center"/>
    </xf>
    <xf numFmtId="0" fontId="1" fillId="0" borderId="0" xfId="0" applyFont="1" applyFill="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3"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xf>
    <xf numFmtId="0" fontId="5" fillId="0" borderId="4" xfId="0" applyFont="1" applyFill="1" applyBorder="1" applyAlignment="1">
      <alignment horizontal="center" vertic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7" fillId="0" borderId="2" xfId="0" applyFont="1" applyBorder="1" applyAlignment="1">
      <alignment horizontal="center" vertical="center"/>
    </xf>
    <xf numFmtId="0" fontId="1" fillId="0" borderId="2" xfId="0" applyFont="1" applyBorder="1" applyAlignment="1">
      <alignment horizontal="center" vertical="center"/>
    </xf>
    <xf numFmtId="0" fontId="8" fillId="0" borderId="2" xfId="0" applyFont="1" applyBorder="1" applyAlignment="1">
      <alignment horizontal="center"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6" fillId="0" borderId="0" xfId="0" applyFont="1" applyAlignment="1">
      <alignment horizontal="left" vertical="center"/>
    </xf>
    <xf numFmtId="0" fontId="6" fillId="0" borderId="0" xfId="0" applyFont="1" applyFill="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1" fillId="0" borderId="2" xfId="0" applyFont="1" applyBorder="1" applyAlignment="1">
      <alignment horizontal="center" vertical="center"/>
    </xf>
    <xf numFmtId="0" fontId="6" fillId="0" borderId="0" xfId="0" applyFont="1" applyAlignment="1">
      <alignment horizontal="center" vertical="center"/>
    </xf>
    <xf numFmtId="0" fontId="12" fillId="0" borderId="0" xfId="0" applyFont="1" applyAlignment="1">
      <alignment horizontal="left" vertical="center"/>
    </xf>
    <xf numFmtId="0" fontId="5" fillId="0" borderId="3" xfId="0" applyFont="1" applyBorder="1" applyAlignment="1">
      <alignment horizontal="center" vertical="center" wrapText="1"/>
    </xf>
    <xf numFmtId="0" fontId="6" fillId="0" borderId="0" xfId="0" applyFont="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P22"/>
  <sheetViews>
    <sheetView tabSelected="1" topLeftCell="A4" workbookViewId="0">
      <selection activeCell="AE8" sqref="AE8"/>
    </sheetView>
  </sheetViews>
  <sheetFormatPr defaultColWidth="9" defaultRowHeight="14.25"/>
  <cols>
    <col min="1" max="1" width="7" style="4" customWidth="1"/>
    <col min="2" max="4" width="5.625" style="4" customWidth="1"/>
    <col min="5" max="5" width="5.625" style="5" customWidth="1"/>
    <col min="6" max="7" width="7.625" style="4" customWidth="1"/>
    <col min="8" max="8" width="7.875" style="4" customWidth="1"/>
    <col min="9" max="9" width="8" style="4" customWidth="1"/>
    <col min="10" max="11" width="7.875" style="4" customWidth="1"/>
    <col min="12" max="15" width="5.625" style="4" customWidth="1"/>
    <col min="16" max="16" width="8" style="4" customWidth="1"/>
    <col min="17" max="17" width="8.125" style="4" customWidth="1"/>
    <col min="18" max="18" width="7.625" style="4" customWidth="1"/>
    <col min="19" max="20" width="7.875" style="4" customWidth="1"/>
    <col min="21" max="21" width="8.125" style="4" customWidth="1"/>
    <col min="22" max="22" width="6.625" style="4" customWidth="1"/>
    <col min="23" max="23" width="6.375" style="4" customWidth="1"/>
    <col min="24" max="24" width="6.25" style="4" customWidth="1"/>
    <col min="25" max="25" width="6.375" style="4" customWidth="1"/>
    <col min="26" max="30" width="5.625" style="4" customWidth="1"/>
    <col min="31" max="31" width="7.625" style="4" customWidth="1"/>
    <col min="32" max="32" width="8.125" style="4" customWidth="1"/>
    <col min="33" max="33" width="7.875" style="4" customWidth="1"/>
    <col min="34" max="34" width="8.625" style="4" customWidth="1"/>
    <col min="35" max="35" width="7.75" style="4" customWidth="1"/>
    <col min="36" max="36" width="9" style="4" customWidth="1"/>
    <col min="37" max="37" width="11.125" style="4" customWidth="1"/>
    <col min="38" max="38" width="9.25" style="4" customWidth="1"/>
    <col min="39" max="39" width="8.5" style="4" customWidth="1"/>
    <col min="40" max="40" width="8" style="4" customWidth="1"/>
    <col min="41" max="42" width="9" style="4" customWidth="1"/>
    <col min="43" max="43" width="10.625" style="4" customWidth="1"/>
    <col min="44" max="16384" width="9" style="4"/>
  </cols>
  <sheetData>
    <row r="1" ht="48" customHeight="1" spans="1:42">
      <c r="A1" s="6" t="s">
        <v>0</v>
      </c>
      <c r="B1" s="6"/>
      <c r="C1" s="6"/>
      <c r="D1" s="6"/>
      <c r="E1" s="7"/>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1"/>
      <c r="AP1" s="1"/>
    </row>
    <row r="2" ht="31" customHeight="1" spans="1:42">
      <c r="A2" s="8" t="s">
        <v>1</v>
      </c>
      <c r="B2" s="8"/>
      <c r="C2" s="8"/>
      <c r="D2" s="9"/>
      <c r="E2" s="10"/>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7" t="s">
        <v>2</v>
      </c>
      <c r="AK2" s="37"/>
      <c r="AL2" s="1"/>
      <c r="AM2" s="1"/>
      <c r="AN2" s="1"/>
      <c r="AO2" s="1"/>
      <c r="AP2" s="1"/>
    </row>
    <row r="3" ht="42" customHeight="1" spans="1:42">
      <c r="A3" s="11" t="s">
        <v>3</v>
      </c>
      <c r="B3" s="12" t="s">
        <v>4</v>
      </c>
      <c r="C3" s="12"/>
      <c r="D3" s="12"/>
      <c r="E3" s="13"/>
      <c r="F3" s="12"/>
      <c r="G3" s="12"/>
      <c r="H3" s="12"/>
      <c r="I3" s="12"/>
      <c r="J3" s="12"/>
      <c r="K3" s="12"/>
      <c r="L3" s="12" t="s">
        <v>5</v>
      </c>
      <c r="M3" s="12"/>
      <c r="N3" s="12"/>
      <c r="O3" s="12"/>
      <c r="P3" s="12"/>
      <c r="Q3" s="12"/>
      <c r="R3" s="12"/>
      <c r="S3" s="12"/>
      <c r="T3" s="12"/>
      <c r="U3" s="12"/>
      <c r="V3" s="12" t="s">
        <v>6</v>
      </c>
      <c r="W3" s="12"/>
      <c r="X3" s="12"/>
      <c r="Y3" s="12"/>
      <c r="Z3" s="12"/>
      <c r="AA3" s="12"/>
      <c r="AB3" s="12"/>
      <c r="AC3" s="12"/>
      <c r="AD3" s="12"/>
      <c r="AE3" s="12"/>
      <c r="AF3" s="12"/>
      <c r="AG3" s="12"/>
      <c r="AH3" s="12"/>
      <c r="AI3" s="12"/>
      <c r="AJ3" s="12"/>
      <c r="AK3" s="34" t="s">
        <v>7</v>
      </c>
      <c r="AL3" s="34"/>
      <c r="AM3" s="34" t="s">
        <v>8</v>
      </c>
      <c r="AN3" s="34"/>
      <c r="AO3" s="39"/>
      <c r="AP3" s="39"/>
    </row>
    <row r="4" s="1" customFormat="1" ht="58" customHeight="1" spans="1:42">
      <c r="A4" s="14"/>
      <c r="B4" s="12" t="s">
        <v>9</v>
      </c>
      <c r="C4" s="12"/>
      <c r="D4" s="12"/>
      <c r="E4" s="13"/>
      <c r="F4" s="12" t="s">
        <v>10</v>
      </c>
      <c r="G4" s="12"/>
      <c r="H4" s="12" t="s">
        <v>11</v>
      </c>
      <c r="I4" s="12"/>
      <c r="J4" s="12" t="s">
        <v>12</v>
      </c>
      <c r="K4" s="12"/>
      <c r="L4" s="12" t="s">
        <v>13</v>
      </c>
      <c r="M4" s="12"/>
      <c r="N4" s="12"/>
      <c r="O4" s="12"/>
      <c r="P4" s="12" t="s">
        <v>10</v>
      </c>
      <c r="Q4" s="12"/>
      <c r="R4" s="12" t="s">
        <v>11</v>
      </c>
      <c r="S4" s="12"/>
      <c r="T4" s="12" t="s">
        <v>12</v>
      </c>
      <c r="U4" s="12"/>
      <c r="V4" s="12" t="s">
        <v>14</v>
      </c>
      <c r="W4" s="12"/>
      <c r="X4" s="12"/>
      <c r="Y4" s="12"/>
      <c r="Z4" s="12"/>
      <c r="AA4" s="12"/>
      <c r="AB4" s="12"/>
      <c r="AC4" s="12"/>
      <c r="AD4" s="12"/>
      <c r="AE4" s="12" t="s">
        <v>10</v>
      </c>
      <c r="AF4" s="12"/>
      <c r="AG4" s="12" t="s">
        <v>11</v>
      </c>
      <c r="AH4" s="12"/>
      <c r="AI4" s="12" t="s">
        <v>12</v>
      </c>
      <c r="AJ4" s="12"/>
      <c r="AK4" s="34"/>
      <c r="AL4" s="34"/>
      <c r="AM4" s="34"/>
      <c r="AN4" s="34"/>
      <c r="AO4" s="39"/>
      <c r="AP4" s="39"/>
    </row>
    <row r="5" s="1" customFormat="1" spans="1:42">
      <c r="A5" s="14"/>
      <c r="B5" s="11" t="s">
        <v>15</v>
      </c>
      <c r="C5" s="11" t="s">
        <v>16</v>
      </c>
      <c r="D5" s="11" t="s">
        <v>17</v>
      </c>
      <c r="E5" s="15" t="s">
        <v>18</v>
      </c>
      <c r="F5" s="11" t="s">
        <v>19</v>
      </c>
      <c r="G5" s="16" t="s">
        <v>20</v>
      </c>
      <c r="H5" s="16" t="s">
        <v>19</v>
      </c>
      <c r="I5" s="16" t="s">
        <v>20</v>
      </c>
      <c r="J5" s="16" t="s">
        <v>19</v>
      </c>
      <c r="K5" s="16" t="s">
        <v>20</v>
      </c>
      <c r="L5" s="11" t="s">
        <v>15</v>
      </c>
      <c r="M5" s="11" t="s">
        <v>16</v>
      </c>
      <c r="N5" s="11" t="s">
        <v>17</v>
      </c>
      <c r="O5" s="11" t="s">
        <v>18</v>
      </c>
      <c r="P5" s="16" t="s">
        <v>19</v>
      </c>
      <c r="Q5" s="16" t="s">
        <v>20</v>
      </c>
      <c r="R5" s="16" t="s">
        <v>19</v>
      </c>
      <c r="S5" s="16" t="s">
        <v>20</v>
      </c>
      <c r="T5" s="16" t="s">
        <v>19</v>
      </c>
      <c r="U5" s="16" t="s">
        <v>20</v>
      </c>
      <c r="V5" s="12" t="s">
        <v>15</v>
      </c>
      <c r="W5" s="12"/>
      <c r="X5" s="12"/>
      <c r="Y5" s="12"/>
      <c r="Z5" s="12"/>
      <c r="AA5" s="12"/>
      <c r="AB5" s="12" t="s">
        <v>16</v>
      </c>
      <c r="AC5" s="12" t="s">
        <v>17</v>
      </c>
      <c r="AD5" s="12" t="s">
        <v>18</v>
      </c>
      <c r="AE5" s="34" t="s">
        <v>19</v>
      </c>
      <c r="AF5" s="34" t="s">
        <v>20</v>
      </c>
      <c r="AG5" s="34" t="s">
        <v>19</v>
      </c>
      <c r="AH5" s="16" t="s">
        <v>20</v>
      </c>
      <c r="AI5" s="16" t="s">
        <v>19</v>
      </c>
      <c r="AJ5" s="16" t="s">
        <v>20</v>
      </c>
      <c r="AK5" s="38" t="s">
        <v>19</v>
      </c>
      <c r="AL5" s="38" t="s">
        <v>20</v>
      </c>
      <c r="AM5" s="34" t="s">
        <v>19</v>
      </c>
      <c r="AN5" s="16" t="s">
        <v>20</v>
      </c>
      <c r="AP5" s="39"/>
    </row>
    <row r="6" s="1" customFormat="1" ht="32" customHeight="1" spans="1:42">
      <c r="A6" s="17"/>
      <c r="B6" s="17"/>
      <c r="C6" s="17"/>
      <c r="D6" s="17"/>
      <c r="E6" s="18"/>
      <c r="F6" s="17"/>
      <c r="G6" s="19"/>
      <c r="H6" s="19"/>
      <c r="I6" s="19"/>
      <c r="J6" s="19"/>
      <c r="K6" s="19"/>
      <c r="L6" s="17"/>
      <c r="M6" s="17"/>
      <c r="N6" s="17"/>
      <c r="O6" s="17"/>
      <c r="P6" s="19"/>
      <c r="Q6" s="19"/>
      <c r="R6" s="19"/>
      <c r="S6" s="19"/>
      <c r="T6" s="19"/>
      <c r="U6" s="19"/>
      <c r="V6" s="12" t="s">
        <v>21</v>
      </c>
      <c r="W6" s="12" t="s">
        <v>22</v>
      </c>
      <c r="X6" s="12" t="s">
        <v>23</v>
      </c>
      <c r="Y6" s="12" t="s">
        <v>24</v>
      </c>
      <c r="Z6" s="12" t="s">
        <v>25</v>
      </c>
      <c r="AA6" s="12" t="s">
        <v>18</v>
      </c>
      <c r="AB6" s="12"/>
      <c r="AC6" s="12"/>
      <c r="AD6" s="12"/>
      <c r="AE6" s="34"/>
      <c r="AF6" s="34"/>
      <c r="AG6" s="34"/>
      <c r="AH6" s="19"/>
      <c r="AI6" s="19"/>
      <c r="AJ6" s="19"/>
      <c r="AK6" s="19"/>
      <c r="AL6" s="19"/>
      <c r="AM6" s="34"/>
      <c r="AN6" s="19"/>
      <c r="AP6" s="39"/>
    </row>
    <row r="7" s="2" customFormat="1" ht="64" customHeight="1" spans="1:42">
      <c r="A7" s="20"/>
      <c r="B7" s="20">
        <v>1</v>
      </c>
      <c r="C7" s="20">
        <v>2</v>
      </c>
      <c r="D7" s="20">
        <v>3</v>
      </c>
      <c r="E7" s="21" t="s">
        <v>26</v>
      </c>
      <c r="F7" s="20">
        <v>5</v>
      </c>
      <c r="G7" s="20">
        <v>6</v>
      </c>
      <c r="H7" s="20">
        <v>7</v>
      </c>
      <c r="I7" s="20">
        <v>8</v>
      </c>
      <c r="J7" s="20" t="s">
        <v>27</v>
      </c>
      <c r="K7" s="20" t="s">
        <v>28</v>
      </c>
      <c r="L7" s="20">
        <v>11</v>
      </c>
      <c r="M7" s="20">
        <v>12</v>
      </c>
      <c r="N7" s="20">
        <v>13</v>
      </c>
      <c r="O7" s="20" t="s">
        <v>29</v>
      </c>
      <c r="P7" s="20">
        <v>15</v>
      </c>
      <c r="Q7" s="20">
        <v>16</v>
      </c>
      <c r="R7" s="20">
        <v>17</v>
      </c>
      <c r="S7" s="20">
        <v>18</v>
      </c>
      <c r="T7" s="20" t="s">
        <v>30</v>
      </c>
      <c r="U7" s="20" t="s">
        <v>31</v>
      </c>
      <c r="V7" s="33">
        <v>21</v>
      </c>
      <c r="W7" s="33">
        <v>22</v>
      </c>
      <c r="X7" s="33">
        <v>23</v>
      </c>
      <c r="Y7" s="33">
        <v>24</v>
      </c>
      <c r="Z7" s="33">
        <v>25</v>
      </c>
      <c r="AA7" s="33" t="s">
        <v>32</v>
      </c>
      <c r="AB7" s="33">
        <v>27</v>
      </c>
      <c r="AC7" s="33">
        <v>28</v>
      </c>
      <c r="AD7" s="33" t="s">
        <v>33</v>
      </c>
      <c r="AE7" s="33">
        <v>30</v>
      </c>
      <c r="AF7" s="33">
        <v>31</v>
      </c>
      <c r="AG7" s="33">
        <v>32</v>
      </c>
      <c r="AH7" s="20">
        <v>33</v>
      </c>
      <c r="AI7" s="20" t="s">
        <v>34</v>
      </c>
      <c r="AJ7" s="20" t="s">
        <v>35</v>
      </c>
      <c r="AK7" s="20" t="s">
        <v>36</v>
      </c>
      <c r="AL7" s="20" t="s">
        <v>37</v>
      </c>
      <c r="AM7" s="33" t="s">
        <v>38</v>
      </c>
      <c r="AN7" s="20" t="s">
        <v>39</v>
      </c>
      <c r="AP7" s="39"/>
    </row>
    <row r="8" s="3" customFormat="1" ht="50" customHeight="1" spans="1:40">
      <c r="A8" s="22" t="s">
        <v>18</v>
      </c>
      <c r="B8" s="22">
        <v>80</v>
      </c>
      <c r="C8" s="22"/>
      <c r="D8" s="22"/>
      <c r="E8" s="23">
        <v>80</v>
      </c>
      <c r="F8" s="24">
        <v>857622.8</v>
      </c>
      <c r="G8" s="22"/>
      <c r="H8" s="24">
        <v>857622.8</v>
      </c>
      <c r="I8" s="22"/>
      <c r="J8" s="22"/>
      <c r="K8" s="22"/>
      <c r="L8" s="22">
        <v>24</v>
      </c>
      <c r="M8" s="22"/>
      <c r="N8" s="22"/>
      <c r="O8" s="22">
        <v>24</v>
      </c>
      <c r="P8" s="22">
        <v>205270</v>
      </c>
      <c r="Q8" s="22"/>
      <c r="R8" s="22">
        <v>205270</v>
      </c>
      <c r="S8" s="22"/>
      <c r="T8" s="22"/>
      <c r="U8" s="22"/>
      <c r="V8" s="22">
        <v>4</v>
      </c>
      <c r="W8" s="22">
        <v>3</v>
      </c>
      <c r="X8" s="22">
        <v>1</v>
      </c>
      <c r="Y8" s="22"/>
      <c r="Z8" s="22"/>
      <c r="AA8" s="22">
        <f>V8+W8+X8+Y8+Z8</f>
        <v>8</v>
      </c>
      <c r="AB8" s="22"/>
      <c r="AC8" s="22"/>
      <c r="AD8" s="22">
        <f>AA8+AB8+AC8</f>
        <v>8</v>
      </c>
      <c r="AE8" s="24">
        <v>347607.2</v>
      </c>
      <c r="AF8" s="22"/>
      <c r="AG8" s="24">
        <v>347607.2</v>
      </c>
      <c r="AH8" s="22"/>
      <c r="AI8" s="22"/>
      <c r="AJ8" s="22">
        <f>AF8+AH8</f>
        <v>0</v>
      </c>
      <c r="AK8" s="22">
        <v>1410500</v>
      </c>
      <c r="AL8" s="22">
        <f>G8+Q8+AF8</f>
        <v>0</v>
      </c>
      <c r="AM8" s="22"/>
      <c r="AN8" s="22">
        <f>K8+U8+AJ8</f>
        <v>0</v>
      </c>
    </row>
    <row r="9" s="1" customFormat="1" ht="50" customHeight="1" spans="1:40">
      <c r="A9" s="25" t="s">
        <v>40</v>
      </c>
      <c r="B9" s="25">
        <v>3</v>
      </c>
      <c r="C9" s="25"/>
      <c r="D9" s="25"/>
      <c r="E9" s="25">
        <v>3</v>
      </c>
      <c r="F9" s="25">
        <v>25400</v>
      </c>
      <c r="G9" s="25"/>
      <c r="H9" s="25">
        <v>25400</v>
      </c>
      <c r="I9" s="25"/>
      <c r="J9" s="25"/>
      <c r="K9" s="25"/>
      <c r="L9" s="25"/>
      <c r="M9" s="25"/>
      <c r="N9" s="25"/>
      <c r="O9" s="25"/>
      <c r="P9" s="25"/>
      <c r="Q9" s="25"/>
      <c r="R9" s="25"/>
      <c r="S9" s="25"/>
      <c r="T9" s="25"/>
      <c r="U9" s="25"/>
      <c r="V9" s="25"/>
      <c r="W9" s="25"/>
      <c r="X9" s="25"/>
      <c r="Y9" s="25"/>
      <c r="Z9" s="25"/>
      <c r="AA9" s="25">
        <f t="shared" ref="AA9:AA27" si="0">V9+W9+X9+Y9+Z9</f>
        <v>0</v>
      </c>
      <c r="AB9" s="25"/>
      <c r="AC9" s="25"/>
      <c r="AD9" s="25">
        <f t="shared" ref="AD9:AD27" si="1">AA9+AB9+AC9</f>
        <v>0</v>
      </c>
      <c r="AE9" s="25"/>
      <c r="AF9" s="25"/>
      <c r="AG9" s="25"/>
      <c r="AH9" s="25"/>
      <c r="AI9" s="25">
        <f>AE9+AG9</f>
        <v>0</v>
      </c>
      <c r="AJ9" s="25">
        <f t="shared" ref="AJ9:AJ27" si="2">AF9+AH9</f>
        <v>0</v>
      </c>
      <c r="AK9" s="25">
        <f>F9+P9+AE9</f>
        <v>25400</v>
      </c>
      <c r="AL9" s="25">
        <f t="shared" ref="AL9:AL27" si="3">G9+Q9+AF9</f>
        <v>0</v>
      </c>
      <c r="AM9" s="25"/>
      <c r="AN9" s="25">
        <f t="shared" ref="AN9:AN27" si="4">K9+U9+AJ9</f>
        <v>0</v>
      </c>
    </row>
    <row r="10" s="1" customFormat="1" ht="50" customHeight="1" spans="1:40">
      <c r="A10" s="25" t="s">
        <v>41</v>
      </c>
      <c r="B10" s="25">
        <v>14</v>
      </c>
      <c r="C10" s="25"/>
      <c r="D10" s="25"/>
      <c r="E10" s="25">
        <v>14</v>
      </c>
      <c r="F10" s="25">
        <v>87800</v>
      </c>
      <c r="G10" s="25"/>
      <c r="H10" s="25">
        <v>87800</v>
      </c>
      <c r="I10" s="25"/>
      <c r="J10" s="25"/>
      <c r="K10" s="25"/>
      <c r="L10" s="25"/>
      <c r="M10" s="25"/>
      <c r="N10" s="25"/>
      <c r="O10" s="25"/>
      <c r="P10" s="25"/>
      <c r="Q10" s="25"/>
      <c r="R10" s="25"/>
      <c r="S10" s="25"/>
      <c r="T10" s="25"/>
      <c r="U10" s="25"/>
      <c r="V10" s="25">
        <v>1</v>
      </c>
      <c r="W10" s="25">
        <v>1</v>
      </c>
      <c r="X10" s="25"/>
      <c r="Y10" s="25"/>
      <c r="Z10" s="25"/>
      <c r="AA10" s="25">
        <f t="shared" si="0"/>
        <v>2</v>
      </c>
      <c r="AB10" s="25"/>
      <c r="AC10" s="25"/>
      <c r="AD10" s="25">
        <f t="shared" si="1"/>
        <v>2</v>
      </c>
      <c r="AE10" s="25">
        <v>71600</v>
      </c>
      <c r="AF10" s="25"/>
      <c r="AG10" s="25">
        <v>71600</v>
      </c>
      <c r="AH10" s="25"/>
      <c r="AI10" s="25"/>
      <c r="AJ10" s="25">
        <f t="shared" si="2"/>
        <v>0</v>
      </c>
      <c r="AK10" s="25">
        <v>159400</v>
      </c>
      <c r="AL10" s="25">
        <f t="shared" si="3"/>
        <v>0</v>
      </c>
      <c r="AM10" s="25"/>
      <c r="AN10" s="25">
        <f t="shared" si="4"/>
        <v>0</v>
      </c>
    </row>
    <row r="11" s="1" customFormat="1" ht="50" customHeight="1" spans="1:40">
      <c r="A11" s="25" t="s">
        <v>42</v>
      </c>
      <c r="B11" s="25">
        <v>2</v>
      </c>
      <c r="C11" s="26"/>
      <c r="D11" s="25"/>
      <c r="E11" s="25">
        <v>2</v>
      </c>
      <c r="F11" s="25">
        <v>100300</v>
      </c>
      <c r="G11" s="25"/>
      <c r="H11" s="25">
        <v>100300</v>
      </c>
      <c r="I11" s="25"/>
      <c r="J11" s="25"/>
      <c r="K11" s="25"/>
      <c r="L11" s="25">
        <v>1</v>
      </c>
      <c r="M11" s="27"/>
      <c r="N11" s="25"/>
      <c r="O11" s="25">
        <v>1</v>
      </c>
      <c r="P11" s="25">
        <v>10800</v>
      </c>
      <c r="Q11" s="25"/>
      <c r="R11" s="25">
        <v>10800</v>
      </c>
      <c r="S11" s="25"/>
      <c r="T11" s="25"/>
      <c r="U11" s="25"/>
      <c r="V11" s="25"/>
      <c r="W11" s="25"/>
      <c r="X11" s="25"/>
      <c r="Y11" s="25"/>
      <c r="Z11" s="25"/>
      <c r="AA11" s="25">
        <f t="shared" si="0"/>
        <v>0</v>
      </c>
      <c r="AB11" s="25"/>
      <c r="AC11" s="25"/>
      <c r="AD11" s="25">
        <f t="shared" si="1"/>
        <v>0</v>
      </c>
      <c r="AE11" s="25"/>
      <c r="AF11" s="25"/>
      <c r="AG11" s="25"/>
      <c r="AH11" s="25"/>
      <c r="AI11" s="25">
        <f>AE11+AG11</f>
        <v>0</v>
      </c>
      <c r="AJ11" s="25">
        <f t="shared" si="2"/>
        <v>0</v>
      </c>
      <c r="AK11" s="25">
        <f>F11+P11+AE11</f>
        <v>111100</v>
      </c>
      <c r="AL11" s="25">
        <f t="shared" si="3"/>
        <v>0</v>
      </c>
      <c r="AM11" s="25"/>
      <c r="AN11" s="25">
        <f t="shared" si="4"/>
        <v>0</v>
      </c>
    </row>
    <row r="12" s="1" customFormat="1" ht="50" customHeight="1" spans="1:40">
      <c r="A12" s="25" t="s">
        <v>43</v>
      </c>
      <c r="B12" s="25">
        <v>31</v>
      </c>
      <c r="C12" s="25"/>
      <c r="D12" s="25"/>
      <c r="E12" s="25">
        <v>31</v>
      </c>
      <c r="F12" s="25">
        <v>347064</v>
      </c>
      <c r="G12" s="25"/>
      <c r="H12" s="25">
        <v>347064</v>
      </c>
      <c r="I12" s="25"/>
      <c r="J12" s="25"/>
      <c r="K12" s="25"/>
      <c r="L12" s="25">
        <v>3</v>
      </c>
      <c r="M12" s="25"/>
      <c r="N12" s="25"/>
      <c r="O12" s="25">
        <v>3</v>
      </c>
      <c r="P12" s="25">
        <v>24903</v>
      </c>
      <c r="Q12" s="25"/>
      <c r="R12" s="25">
        <v>24903</v>
      </c>
      <c r="S12" s="25"/>
      <c r="T12" s="25"/>
      <c r="U12" s="25"/>
      <c r="V12" s="25"/>
      <c r="W12" s="25"/>
      <c r="X12" s="25">
        <v>1</v>
      </c>
      <c r="Y12" s="25"/>
      <c r="Z12" s="25"/>
      <c r="AA12" s="25">
        <f t="shared" si="0"/>
        <v>1</v>
      </c>
      <c r="AB12" s="25"/>
      <c r="AC12" s="25"/>
      <c r="AD12" s="25">
        <f t="shared" si="1"/>
        <v>1</v>
      </c>
      <c r="AE12" s="25">
        <v>64600</v>
      </c>
      <c r="AF12" s="25"/>
      <c r="AG12" s="25">
        <v>64600</v>
      </c>
      <c r="AH12" s="25"/>
      <c r="AI12" s="25"/>
      <c r="AJ12" s="25">
        <f t="shared" si="2"/>
        <v>0</v>
      </c>
      <c r="AK12" s="25">
        <v>436567</v>
      </c>
      <c r="AL12" s="25">
        <f t="shared" si="3"/>
        <v>0</v>
      </c>
      <c r="AM12" s="25"/>
      <c r="AN12" s="25">
        <f t="shared" si="4"/>
        <v>0</v>
      </c>
    </row>
    <row r="13" s="1" customFormat="1" ht="50" customHeight="1" spans="1:40">
      <c r="A13" s="27" t="s">
        <v>44</v>
      </c>
      <c r="B13" s="25">
        <v>4</v>
      </c>
      <c r="C13" s="25"/>
      <c r="D13" s="25"/>
      <c r="E13" s="25">
        <v>4</v>
      </c>
      <c r="F13" s="25">
        <v>24700</v>
      </c>
      <c r="G13" s="25"/>
      <c r="H13" s="25">
        <v>24700</v>
      </c>
      <c r="I13" s="25"/>
      <c r="J13" s="25"/>
      <c r="K13" s="25"/>
      <c r="L13" s="25">
        <v>4</v>
      </c>
      <c r="M13" s="25"/>
      <c r="N13" s="25"/>
      <c r="O13" s="25">
        <v>4</v>
      </c>
      <c r="P13" s="25">
        <v>33500</v>
      </c>
      <c r="Q13" s="25"/>
      <c r="R13" s="25">
        <v>33500</v>
      </c>
      <c r="S13" s="25"/>
      <c r="T13" s="25"/>
      <c r="U13" s="25"/>
      <c r="V13" s="25">
        <v>1</v>
      </c>
      <c r="W13" s="25"/>
      <c r="X13" s="25"/>
      <c r="Y13" s="25"/>
      <c r="Z13" s="25"/>
      <c r="AA13" s="25">
        <f t="shared" si="0"/>
        <v>1</v>
      </c>
      <c r="AB13" s="25"/>
      <c r="AC13" s="25"/>
      <c r="AD13" s="25">
        <f t="shared" si="1"/>
        <v>1</v>
      </c>
      <c r="AE13" s="25">
        <v>27600</v>
      </c>
      <c r="AF13" s="25"/>
      <c r="AG13" s="25">
        <v>27600</v>
      </c>
      <c r="AH13" s="25"/>
      <c r="AI13" s="25"/>
      <c r="AJ13" s="25">
        <f t="shared" si="2"/>
        <v>0</v>
      </c>
      <c r="AK13" s="25">
        <v>85800</v>
      </c>
      <c r="AL13" s="25">
        <f t="shared" si="3"/>
        <v>0</v>
      </c>
      <c r="AM13" s="25"/>
      <c r="AN13" s="25">
        <f t="shared" si="4"/>
        <v>0</v>
      </c>
    </row>
    <row r="14" s="1" customFormat="1" ht="50" customHeight="1" spans="1:40">
      <c r="A14" s="25" t="s">
        <v>45</v>
      </c>
      <c r="B14" s="25">
        <v>2</v>
      </c>
      <c r="C14" s="25"/>
      <c r="D14" s="25"/>
      <c r="E14" s="25">
        <v>2</v>
      </c>
      <c r="F14" s="25">
        <v>15600</v>
      </c>
      <c r="G14" s="25"/>
      <c r="H14" s="25">
        <v>15600</v>
      </c>
      <c r="I14" s="25"/>
      <c r="J14" s="25"/>
      <c r="K14" s="25"/>
      <c r="L14" s="25"/>
      <c r="M14" s="25"/>
      <c r="N14" s="25"/>
      <c r="O14" s="25"/>
      <c r="P14" s="25"/>
      <c r="Q14" s="25"/>
      <c r="R14" s="25"/>
      <c r="S14" s="25"/>
      <c r="T14" s="25"/>
      <c r="U14" s="25"/>
      <c r="V14" s="25"/>
      <c r="W14" s="25"/>
      <c r="X14" s="25"/>
      <c r="Y14" s="25"/>
      <c r="Z14" s="25"/>
      <c r="AA14" s="25">
        <f t="shared" si="0"/>
        <v>0</v>
      </c>
      <c r="AB14" s="25"/>
      <c r="AC14" s="25"/>
      <c r="AD14" s="25"/>
      <c r="AE14" s="25"/>
      <c r="AF14" s="25"/>
      <c r="AG14" s="25"/>
      <c r="AH14" s="25"/>
      <c r="AI14" s="25"/>
      <c r="AJ14" s="25">
        <f t="shared" si="2"/>
        <v>0</v>
      </c>
      <c r="AK14" s="25">
        <f>F14+P14+AE14</f>
        <v>15600</v>
      </c>
      <c r="AL14" s="25">
        <f t="shared" si="3"/>
        <v>0</v>
      </c>
      <c r="AM14" s="25"/>
      <c r="AN14" s="25">
        <f t="shared" si="4"/>
        <v>0</v>
      </c>
    </row>
    <row r="15" s="1" customFormat="1" ht="50" customHeight="1" spans="1:40">
      <c r="A15" s="25" t="s">
        <v>46</v>
      </c>
      <c r="B15" s="25">
        <v>2</v>
      </c>
      <c r="C15" s="25"/>
      <c r="D15" s="25"/>
      <c r="E15" s="25">
        <v>2</v>
      </c>
      <c r="F15" s="25">
        <v>18770.8</v>
      </c>
      <c r="G15" s="25"/>
      <c r="H15" s="25">
        <v>18770.8</v>
      </c>
      <c r="I15" s="25"/>
      <c r="J15" s="25"/>
      <c r="K15" s="25"/>
      <c r="L15" s="25"/>
      <c r="M15" s="25"/>
      <c r="N15" s="25"/>
      <c r="O15" s="25"/>
      <c r="P15" s="25"/>
      <c r="Q15" s="25"/>
      <c r="R15" s="25"/>
      <c r="S15" s="25"/>
      <c r="T15" s="25"/>
      <c r="U15" s="25"/>
      <c r="V15" s="25"/>
      <c r="W15" s="25"/>
      <c r="X15" s="25"/>
      <c r="Y15" s="25"/>
      <c r="Z15" s="25"/>
      <c r="AA15" s="25">
        <f t="shared" si="0"/>
        <v>0</v>
      </c>
      <c r="AB15" s="25"/>
      <c r="AC15" s="25"/>
      <c r="AD15" s="25">
        <f t="shared" si="1"/>
        <v>0</v>
      </c>
      <c r="AE15" s="25"/>
      <c r="AF15" s="25"/>
      <c r="AG15" s="25"/>
      <c r="AH15" s="25"/>
      <c r="AI15" s="25">
        <f>AE15+AG15</f>
        <v>0</v>
      </c>
      <c r="AJ15" s="25">
        <f t="shared" si="2"/>
        <v>0</v>
      </c>
      <c r="AK15" s="25">
        <f>F15+P15+AE15</f>
        <v>18770.8</v>
      </c>
      <c r="AL15" s="25">
        <f t="shared" si="3"/>
        <v>0</v>
      </c>
      <c r="AM15" s="25"/>
      <c r="AN15" s="25">
        <f t="shared" si="4"/>
        <v>0</v>
      </c>
    </row>
    <row r="16" s="1" customFormat="1" ht="50" customHeight="1" spans="1:40">
      <c r="A16" s="27" t="s">
        <v>47</v>
      </c>
      <c r="B16" s="25">
        <v>3</v>
      </c>
      <c r="C16" s="25"/>
      <c r="D16" s="25"/>
      <c r="E16" s="25">
        <v>3</v>
      </c>
      <c r="F16" s="25">
        <v>23788</v>
      </c>
      <c r="G16" s="25"/>
      <c r="H16" s="25">
        <v>23788</v>
      </c>
      <c r="I16" s="25"/>
      <c r="J16" s="25"/>
      <c r="K16" s="25"/>
      <c r="L16" s="25">
        <v>3</v>
      </c>
      <c r="M16" s="25"/>
      <c r="N16" s="25"/>
      <c r="O16" s="25">
        <v>3</v>
      </c>
      <c r="P16" s="25">
        <v>22267</v>
      </c>
      <c r="Q16" s="25"/>
      <c r="R16" s="25">
        <v>22267</v>
      </c>
      <c r="S16" s="25"/>
      <c r="T16" s="25"/>
      <c r="U16" s="25"/>
      <c r="V16" s="25"/>
      <c r="W16" s="25"/>
      <c r="X16" s="25"/>
      <c r="Y16" s="25"/>
      <c r="Z16" s="25"/>
      <c r="AA16" s="25">
        <f t="shared" si="0"/>
        <v>0</v>
      </c>
      <c r="AB16" s="25"/>
      <c r="AC16" s="25"/>
      <c r="AD16" s="25">
        <f t="shared" si="1"/>
        <v>0</v>
      </c>
      <c r="AE16" s="25"/>
      <c r="AF16" s="25"/>
      <c r="AG16" s="25"/>
      <c r="AH16" s="25"/>
      <c r="AI16" s="25">
        <f>AE16+AG16</f>
        <v>0</v>
      </c>
      <c r="AJ16" s="25">
        <f t="shared" si="2"/>
        <v>0</v>
      </c>
      <c r="AK16" s="25">
        <f>F16+P16+AE16</f>
        <v>46055</v>
      </c>
      <c r="AL16" s="25">
        <f t="shared" si="3"/>
        <v>0</v>
      </c>
      <c r="AM16" s="25"/>
      <c r="AN16" s="25">
        <f t="shared" si="4"/>
        <v>0</v>
      </c>
    </row>
    <row r="17" s="1" customFormat="1" ht="50" customHeight="1" spans="1:40">
      <c r="A17" s="25" t="s">
        <v>48</v>
      </c>
      <c r="B17" s="25"/>
      <c r="C17" s="25"/>
      <c r="D17" s="25"/>
      <c r="E17" s="25"/>
      <c r="F17" s="25"/>
      <c r="G17" s="25"/>
      <c r="H17" s="25"/>
      <c r="I17" s="25"/>
      <c r="J17" s="25"/>
      <c r="K17" s="25"/>
      <c r="L17" s="25">
        <v>1</v>
      </c>
      <c r="M17" s="25"/>
      <c r="N17" s="25"/>
      <c r="O17" s="25">
        <v>1</v>
      </c>
      <c r="P17" s="25">
        <v>9700</v>
      </c>
      <c r="Q17" s="25"/>
      <c r="R17" s="25">
        <v>9700</v>
      </c>
      <c r="S17" s="25"/>
      <c r="T17" s="25"/>
      <c r="U17" s="25"/>
      <c r="V17" s="25"/>
      <c r="W17" s="25"/>
      <c r="X17" s="25"/>
      <c r="Y17" s="25"/>
      <c r="Z17" s="25"/>
      <c r="AA17" s="25">
        <f t="shared" si="0"/>
        <v>0</v>
      </c>
      <c r="AB17" s="25"/>
      <c r="AC17" s="25"/>
      <c r="AD17" s="25">
        <f t="shared" si="1"/>
        <v>0</v>
      </c>
      <c r="AE17" s="25"/>
      <c r="AF17" s="25"/>
      <c r="AG17" s="25"/>
      <c r="AH17" s="25"/>
      <c r="AI17" s="25">
        <f>AE17+AG17</f>
        <v>0</v>
      </c>
      <c r="AJ17" s="25">
        <f t="shared" si="2"/>
        <v>0</v>
      </c>
      <c r="AK17" s="25">
        <v>9700</v>
      </c>
      <c r="AL17" s="25">
        <f t="shared" si="3"/>
        <v>0</v>
      </c>
      <c r="AM17" s="25"/>
      <c r="AN17" s="25">
        <f t="shared" si="4"/>
        <v>0</v>
      </c>
    </row>
    <row r="18" s="1" customFormat="1" ht="50" customHeight="1" spans="1:40">
      <c r="A18" s="25" t="s">
        <v>49</v>
      </c>
      <c r="B18" s="25">
        <v>19</v>
      </c>
      <c r="C18" s="25"/>
      <c r="D18" s="25"/>
      <c r="E18" s="28">
        <v>19</v>
      </c>
      <c r="F18" s="28">
        <v>214200</v>
      </c>
      <c r="G18" s="28"/>
      <c r="H18" s="28">
        <v>214200</v>
      </c>
      <c r="I18" s="28"/>
      <c r="J18" s="28"/>
      <c r="K18" s="28"/>
      <c r="L18" s="28">
        <v>12</v>
      </c>
      <c r="M18" s="28"/>
      <c r="N18" s="28"/>
      <c r="O18" s="28">
        <v>12</v>
      </c>
      <c r="P18" s="28">
        <v>104100</v>
      </c>
      <c r="Q18" s="25"/>
      <c r="R18" s="25">
        <v>104100</v>
      </c>
      <c r="S18" s="25"/>
      <c r="T18" s="25"/>
      <c r="U18" s="25"/>
      <c r="V18" s="25">
        <v>2</v>
      </c>
      <c r="W18" s="25">
        <v>2</v>
      </c>
      <c r="X18" s="25"/>
      <c r="Y18" s="25"/>
      <c r="Z18" s="25"/>
      <c r="AA18" s="25">
        <f t="shared" si="0"/>
        <v>4</v>
      </c>
      <c r="AB18" s="25"/>
      <c r="AC18" s="25"/>
      <c r="AD18" s="28">
        <f t="shared" si="1"/>
        <v>4</v>
      </c>
      <c r="AE18" s="35">
        <v>183807.2</v>
      </c>
      <c r="AF18" s="28"/>
      <c r="AG18" s="35">
        <v>183807.2</v>
      </c>
      <c r="AH18" s="28"/>
      <c r="AI18" s="28"/>
      <c r="AJ18" s="28">
        <f t="shared" si="2"/>
        <v>0</v>
      </c>
      <c r="AK18" s="28">
        <v>502107.2</v>
      </c>
      <c r="AL18" s="25">
        <f t="shared" si="3"/>
        <v>0</v>
      </c>
      <c r="AM18" s="25"/>
      <c r="AN18" s="25">
        <f t="shared" si="4"/>
        <v>0</v>
      </c>
    </row>
    <row r="19" ht="38" customHeight="1" spans="2:33">
      <c r="B19" s="29" t="s">
        <v>50</v>
      </c>
      <c r="C19" s="29"/>
      <c r="D19" s="29"/>
      <c r="E19" s="30"/>
      <c r="F19" s="29"/>
      <c r="G19" s="29"/>
      <c r="H19" s="29"/>
      <c r="I19" s="29"/>
      <c r="J19" s="29"/>
      <c r="K19" s="29"/>
      <c r="L19" s="29"/>
      <c r="M19" s="29"/>
      <c r="N19" s="29"/>
      <c r="O19" s="29"/>
      <c r="P19" s="29"/>
      <c r="Q19" s="29"/>
      <c r="R19" s="29"/>
      <c r="S19" s="29"/>
      <c r="T19" s="29"/>
      <c r="U19" s="29"/>
      <c r="Y19" s="36" t="s">
        <v>51</v>
      </c>
      <c r="Z19" s="1"/>
      <c r="AA19" s="1"/>
      <c r="AB19" s="1"/>
      <c r="AC19" s="1"/>
      <c r="AD19" s="1"/>
      <c r="AE19" s="1"/>
      <c r="AF19" s="1"/>
      <c r="AG19" s="1"/>
    </row>
    <row r="20" ht="38" customHeight="1" spans="2:21">
      <c r="B20" s="29" t="s">
        <v>52</v>
      </c>
      <c r="C20" s="29"/>
      <c r="D20" s="29"/>
      <c r="E20" s="30"/>
      <c r="F20" s="29"/>
      <c r="G20" s="29"/>
      <c r="H20" s="29"/>
      <c r="I20" s="29"/>
      <c r="J20" s="29"/>
      <c r="K20" s="29"/>
      <c r="L20" s="29"/>
      <c r="M20" s="29"/>
      <c r="N20" s="29"/>
      <c r="O20" s="29"/>
      <c r="P20" s="29"/>
      <c r="Q20" s="29"/>
      <c r="R20" s="29"/>
      <c r="S20" s="29"/>
      <c r="T20" s="29"/>
      <c r="U20" s="29"/>
    </row>
    <row r="21" ht="38" customHeight="1" spans="2:21">
      <c r="B21" s="29" t="s">
        <v>53</v>
      </c>
      <c r="C21" s="29"/>
      <c r="D21" s="29"/>
      <c r="E21" s="30"/>
      <c r="F21" s="29"/>
      <c r="G21" s="29"/>
      <c r="H21" s="29"/>
      <c r="I21" s="29"/>
      <c r="J21" s="29"/>
      <c r="K21" s="29"/>
      <c r="L21" s="29"/>
      <c r="M21" s="29"/>
      <c r="N21" s="29"/>
      <c r="O21" s="29"/>
      <c r="P21" s="29"/>
      <c r="Q21" s="29"/>
      <c r="R21" s="29"/>
      <c r="S21" s="29"/>
      <c r="T21" s="29"/>
      <c r="U21" s="29"/>
    </row>
    <row r="22" ht="38" customHeight="1" spans="2:19">
      <c r="B22" s="29" t="s">
        <v>54</v>
      </c>
      <c r="C22" s="31"/>
      <c r="D22" s="31"/>
      <c r="E22" s="32"/>
      <c r="F22" s="31"/>
      <c r="G22" s="31"/>
      <c r="H22" s="31"/>
      <c r="I22" s="31"/>
      <c r="J22" s="31"/>
      <c r="K22" s="31"/>
      <c r="L22" s="31"/>
      <c r="M22" s="31"/>
      <c r="N22" s="31"/>
      <c r="O22" s="31"/>
      <c r="P22" s="31"/>
      <c r="Q22" s="31"/>
      <c r="R22" s="31"/>
      <c r="S22" s="31"/>
    </row>
  </sheetData>
  <mergeCells count="59">
    <mergeCell ref="A1:AN1"/>
    <mergeCell ref="AJ2:AK2"/>
    <mergeCell ref="B3:K3"/>
    <mergeCell ref="L3:U3"/>
    <mergeCell ref="V3:AJ3"/>
    <mergeCell ref="B4:E4"/>
    <mergeCell ref="F4:G4"/>
    <mergeCell ref="H4:I4"/>
    <mergeCell ref="J4:K4"/>
    <mergeCell ref="L4:O4"/>
    <mergeCell ref="P4:Q4"/>
    <mergeCell ref="R4:S4"/>
    <mergeCell ref="T4:U4"/>
    <mergeCell ref="V4:AD4"/>
    <mergeCell ref="AE4:AF4"/>
    <mergeCell ref="AG4:AH4"/>
    <mergeCell ref="AI4:AJ4"/>
    <mergeCell ref="V5:AA5"/>
    <mergeCell ref="B19:U19"/>
    <mergeCell ref="Y19:AG19"/>
    <mergeCell ref="B20:U20"/>
    <mergeCell ref="B21:U21"/>
    <mergeCell ref="B22:S22"/>
    <mergeCell ref="A3:A6"/>
    <mergeCell ref="B5:B6"/>
    <mergeCell ref="C5: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AB5:AB6"/>
    <mergeCell ref="AC5:AC6"/>
    <mergeCell ref="AD5:AD6"/>
    <mergeCell ref="AE5:AE6"/>
    <mergeCell ref="AF5:AF6"/>
    <mergeCell ref="AG5:AG6"/>
    <mergeCell ref="AH5:AH6"/>
    <mergeCell ref="AI5:AI6"/>
    <mergeCell ref="AJ5:AJ6"/>
    <mergeCell ref="AK5:AK6"/>
    <mergeCell ref="AL5:AL6"/>
    <mergeCell ref="AM5:AM6"/>
    <mergeCell ref="AN5:AN6"/>
    <mergeCell ref="AK3:AL4"/>
    <mergeCell ref="AM3:AN4"/>
  </mergeCells>
  <printOptions horizontalCentered="1"/>
  <pageMargins left="0.700694444444445" right="0.700694444444445" top="0.944444444444444" bottom="0.786805555555556" header="0.118055555555556" footer="0.314583333333333"/>
  <pageSetup paperSize="8" scale="4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农房重建资金表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2022-02-22T02:08:00Z</dcterms:created>
  <dcterms:modified xsi:type="dcterms:W3CDTF">2022-03-12T02:15:07Z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880C50D101BB4D97BF4E60D370146BDA</vt:lpwstr>
  </property>
  <property fmtid="{D5CDD505-2E9C-101B-9397-08002B2CF9AE}" pid="3" name="KSOProductBuildVer">
    <vt:lpwstr>2052-11.1.0.9021</vt:lpwstr>
  </property>
</Properties>
</file>