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2"/>
  </bookViews>
  <sheets>
    <sheet name="附4小学交通费" sheetId="1" r:id="rId1"/>
    <sheet name="附7打卡表" sheetId="2" r:id="rId2"/>
    <sheet name="资助备案表" sheetId="3" r:id="rId3"/>
  </sheets>
  <definedNames>
    <definedName name="_xlnm.Print_Area" localSheetId="1">'附7打卡表'!$A$2:$L$36</definedName>
    <definedName name="_xlnm.Print_Titles" localSheetId="1">'附7打卡表'!$2:$5</definedName>
  </definedNames>
  <calcPr fullCalcOnLoad="1"/>
</workbook>
</file>

<file path=xl/sharedStrings.xml><?xml version="1.0" encoding="utf-8"?>
<sst xmlns="http://schemas.openxmlformats.org/spreadsheetml/2006/main" count="496" uniqueCount="218">
  <si>
    <t>附件4</t>
  </si>
  <si>
    <t>阳城县2023年秋季小学寄宿生交通费补助预分配表</t>
  </si>
  <si>
    <t>合计</t>
  </si>
  <si>
    <t>总人数</t>
  </si>
  <si>
    <t>总金额</t>
  </si>
  <si>
    <t>不乘坐校车人数</t>
  </si>
  <si>
    <t>乘坐校车人数</t>
  </si>
  <si>
    <t>备注</t>
  </si>
  <si>
    <t>3公里以下</t>
  </si>
  <si>
    <t>4-10公里</t>
  </si>
  <si>
    <t>11公里以上</t>
  </si>
  <si>
    <t>凤城</t>
  </si>
  <si>
    <t>白桑</t>
  </si>
  <si>
    <t>北留</t>
  </si>
  <si>
    <t>润城</t>
  </si>
  <si>
    <t>町店</t>
  </si>
  <si>
    <t>寺头</t>
  </si>
  <si>
    <t>芹池</t>
  </si>
  <si>
    <t>西河</t>
  </si>
  <si>
    <t>演礼</t>
  </si>
  <si>
    <t>固隆</t>
  </si>
  <si>
    <t>次营</t>
  </si>
  <si>
    <t>董封</t>
  </si>
  <si>
    <t>横河</t>
  </si>
  <si>
    <t>驾岭</t>
  </si>
  <si>
    <t>河北</t>
  </si>
  <si>
    <t>蟒河</t>
  </si>
  <si>
    <t>东冶</t>
  </si>
  <si>
    <t>午亭小学</t>
  </si>
  <si>
    <t xml:space="preserve">  </t>
  </si>
  <si>
    <t>附件7</t>
  </si>
  <si>
    <r>
      <t>河北镇中心学校学校</t>
    </r>
    <r>
      <rPr>
        <u val="single"/>
        <sz val="20"/>
        <color indexed="8"/>
        <rFont val="方正小标宋简体"/>
        <family val="0"/>
      </rPr>
      <t>2023</t>
    </r>
    <r>
      <rPr>
        <sz val="20"/>
        <color indexed="8"/>
        <rFont val="方正小标宋简体"/>
        <family val="0"/>
      </rPr>
      <t>年秋季补助打卡花名表</t>
    </r>
  </si>
  <si>
    <t>单位</t>
  </si>
  <si>
    <t>年级</t>
  </si>
  <si>
    <t>班级</t>
  </si>
  <si>
    <t>学生
姓名</t>
  </si>
  <si>
    <t>家长
姓名</t>
  </si>
  <si>
    <t>一卡（折）通号</t>
  </si>
  <si>
    <t>生活补助（元）</t>
  </si>
  <si>
    <t>交通费（元）</t>
  </si>
  <si>
    <t>合计
金额（元）</t>
  </si>
  <si>
    <t>中学</t>
  </si>
  <si>
    <t>小学</t>
  </si>
  <si>
    <t>幼儿</t>
  </si>
  <si>
    <t>河北镇中心学校</t>
  </si>
  <si>
    <t>一</t>
  </si>
  <si>
    <t>刘馨研</t>
  </si>
  <si>
    <t>杨彩霞</t>
  </si>
  <si>
    <t>6230515043100417422</t>
  </si>
  <si>
    <t>河北镇中心
学校</t>
  </si>
  <si>
    <t>原育萌</t>
  </si>
  <si>
    <t>原理强</t>
  </si>
  <si>
    <t>6230515043101527864</t>
  </si>
  <si>
    <t>六</t>
  </si>
  <si>
    <t>茹李芳</t>
  </si>
  <si>
    <t>茹晚贵</t>
  </si>
  <si>
    <t>6230515043102411944</t>
  </si>
  <si>
    <t>原帅</t>
  </si>
  <si>
    <t>原有喜</t>
  </si>
  <si>
    <t>6230515043101724677</t>
  </si>
  <si>
    <t>孙辰昊</t>
  </si>
  <si>
    <t>孙向军</t>
  </si>
  <si>
    <t>6230515043101504640</t>
  </si>
  <si>
    <t>李豪杰</t>
  </si>
  <si>
    <t>李党云</t>
  </si>
  <si>
    <t>6230515043103585829</t>
  </si>
  <si>
    <t>高闫俊</t>
  </si>
  <si>
    <t>高小社</t>
  </si>
  <si>
    <t>6230515043101539059</t>
  </si>
  <si>
    <t>三</t>
  </si>
  <si>
    <t>原钰珅</t>
  </si>
  <si>
    <t>王杏</t>
  </si>
  <si>
    <t>6230515043101525801</t>
  </si>
  <si>
    <t>二</t>
  </si>
  <si>
    <t>李荣</t>
  </si>
  <si>
    <t>李小岗</t>
  </si>
  <si>
    <t>6230515043101494586</t>
  </si>
  <si>
    <t>李辉</t>
  </si>
  <si>
    <t>王雪瑶</t>
  </si>
  <si>
    <t>王晋军</t>
  </si>
  <si>
    <t>6230515043101731094</t>
  </si>
  <si>
    <t>原靖禹</t>
  </si>
  <si>
    <t>原鹏飞</t>
  </si>
  <si>
    <t>6230515043100463715</t>
  </si>
  <si>
    <t>原绍铭</t>
  </si>
  <si>
    <t>侯香平</t>
  </si>
  <si>
    <t>6230515043103749532</t>
  </si>
  <si>
    <t>张雅欣</t>
  </si>
  <si>
    <t>张向民</t>
  </si>
  <si>
    <t>6230515043101714017</t>
  </si>
  <si>
    <t>原鑫阳</t>
  </si>
  <si>
    <t xml:space="preserve"> 闫美英</t>
  </si>
  <si>
    <t>6230515043100280515</t>
  </si>
  <si>
    <t>邢孝杰</t>
  </si>
  <si>
    <t>邢晋军</t>
  </si>
  <si>
    <t>6230515043100453617</t>
  </si>
  <si>
    <t>郭馨辰</t>
  </si>
  <si>
    <t>白鲜霞</t>
  </si>
  <si>
    <t>6230515043100327399</t>
  </si>
  <si>
    <t>原子昂</t>
  </si>
  <si>
    <t>原学会</t>
  </si>
  <si>
    <t>6230515043100792790</t>
  </si>
  <si>
    <t>原一南</t>
  </si>
  <si>
    <t>原志波</t>
  </si>
  <si>
    <t>6230515043103671355</t>
  </si>
  <si>
    <t>刘雅婷</t>
  </si>
  <si>
    <t>白素霞</t>
  </si>
  <si>
    <t>6230515043101494701</t>
  </si>
  <si>
    <t>四</t>
  </si>
  <si>
    <t>叶浩宸</t>
  </si>
  <si>
    <t>杨政铭</t>
  </si>
  <si>
    <t>6230515043101518368</t>
  </si>
  <si>
    <t>原若辰</t>
  </si>
  <si>
    <t>原燕芳</t>
  </si>
  <si>
    <t>6230515040000177262</t>
  </si>
  <si>
    <t>郭云浩</t>
  </si>
  <si>
    <t>郭东阳</t>
  </si>
  <si>
    <t>6230515043102406308</t>
  </si>
  <si>
    <t>郭桓永</t>
  </si>
  <si>
    <t>郭花桃</t>
  </si>
  <si>
    <t>6230515043102421885</t>
  </si>
  <si>
    <t>王孟杰</t>
  </si>
  <si>
    <t>原晚容</t>
  </si>
  <si>
    <t>6230515043102727927</t>
  </si>
  <si>
    <t>原董楠</t>
  </si>
  <si>
    <t>原记亮</t>
  </si>
  <si>
    <t>6230515043101525371</t>
  </si>
  <si>
    <t>杨思宇</t>
  </si>
  <si>
    <t>杨艳艳</t>
  </si>
  <si>
    <t>6230515043101517832</t>
  </si>
  <si>
    <t>原紫清</t>
  </si>
  <si>
    <t>赵艳艳</t>
  </si>
  <si>
    <t>6230515043101528375</t>
  </si>
  <si>
    <t>原艺菲</t>
  </si>
  <si>
    <t>原路霞</t>
  </si>
  <si>
    <t>6230515043101527740</t>
  </si>
  <si>
    <t xml:space="preserve">          经办人签字：                         分管领导签字：                             校长签字 ： </t>
  </si>
  <si>
    <t>阳城县2023年秋季学生家庭经济状况和资助情况备案表</t>
  </si>
  <si>
    <t>填报单位：河北镇中心学校</t>
  </si>
  <si>
    <t>填制日期:   2023  年  11  月 9  日</t>
  </si>
  <si>
    <t>序号</t>
  </si>
  <si>
    <t>学生家庭经济状况</t>
  </si>
  <si>
    <t>享受资助情况</t>
  </si>
  <si>
    <t>学校</t>
  </si>
  <si>
    <t>学生姓名</t>
  </si>
  <si>
    <t>性别</t>
  </si>
  <si>
    <t>户口所在地</t>
  </si>
  <si>
    <t>贫困类型</t>
  </si>
  <si>
    <t>是否寄宿</t>
  </si>
  <si>
    <t>家长姓名</t>
  </si>
  <si>
    <t>家庭住址</t>
  </si>
  <si>
    <t>联系电话</t>
  </si>
  <si>
    <t>高中助学金</t>
  </si>
  <si>
    <t>中职助学金</t>
  </si>
  <si>
    <t>义务教育生活费</t>
  </si>
  <si>
    <t>小学交通补助</t>
  </si>
  <si>
    <t>学前资助</t>
  </si>
  <si>
    <t>初中</t>
  </si>
  <si>
    <t>1</t>
  </si>
  <si>
    <t>河北镇
中心学校</t>
  </si>
  <si>
    <t>女</t>
  </si>
  <si>
    <t>河北镇</t>
  </si>
  <si>
    <t>脱贫家庭</t>
  </si>
  <si>
    <t>是</t>
  </si>
  <si>
    <t>刘欢欢</t>
  </si>
  <si>
    <t>河北镇
下交村</t>
  </si>
  <si>
    <t>2</t>
  </si>
  <si>
    <t>残疾人子女</t>
  </si>
  <si>
    <t>河北镇
河北村</t>
  </si>
  <si>
    <t>3</t>
  </si>
  <si>
    <t>河北镇
驾岭村</t>
  </si>
  <si>
    <t>4</t>
  </si>
  <si>
    <t>男</t>
  </si>
  <si>
    <t>残疾学生</t>
  </si>
  <si>
    <t>否</t>
  </si>
  <si>
    <t>河北镇
疙涝掌村</t>
  </si>
  <si>
    <t>5</t>
  </si>
  <si>
    <t>城乡低保</t>
  </si>
  <si>
    <t>河北镇
向阳坡村</t>
  </si>
  <si>
    <t>6</t>
  </si>
  <si>
    <t>7</t>
  </si>
  <si>
    <t>河北镇
土孟村</t>
  </si>
  <si>
    <t>8</t>
  </si>
  <si>
    <t>9</t>
  </si>
  <si>
    <t>10</t>
  </si>
  <si>
    <t>11</t>
  </si>
  <si>
    <t>12</t>
  </si>
  <si>
    <t>13</t>
  </si>
  <si>
    <t>原卫东</t>
  </si>
  <si>
    <t>13753895665</t>
  </si>
  <si>
    <t>14</t>
  </si>
  <si>
    <t>河北镇炭窑村</t>
  </si>
  <si>
    <t>15</t>
  </si>
  <si>
    <t>原正军</t>
  </si>
  <si>
    <t>16</t>
  </si>
  <si>
    <t>河北镇
北梁村</t>
  </si>
  <si>
    <t>17</t>
  </si>
  <si>
    <t>河北邯郸</t>
  </si>
  <si>
    <t>郭腾龙</t>
  </si>
  <si>
    <t>河北镇
南井沟村</t>
  </si>
  <si>
    <t>18</t>
  </si>
  <si>
    <t>凤城镇</t>
  </si>
  <si>
    <t>凤城镇
壁头村</t>
  </si>
  <si>
    <t>19</t>
  </si>
  <si>
    <t>20</t>
  </si>
  <si>
    <t>21</t>
  </si>
  <si>
    <t>河北镇
匠礼村</t>
  </si>
  <si>
    <t>22</t>
  </si>
  <si>
    <t>23</t>
  </si>
  <si>
    <t>24</t>
  </si>
  <si>
    <t>河北镇
彦掌村</t>
  </si>
  <si>
    <t>25</t>
  </si>
  <si>
    <t>26</t>
  </si>
  <si>
    <t>27</t>
  </si>
  <si>
    <t>28</t>
  </si>
  <si>
    <t>29</t>
  </si>
  <si>
    <t>学校资助管理中心经办人签字:</t>
  </si>
  <si>
    <t>学校负责人签字：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</si>
</sst>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22"/>
      <name val="黑体"/>
      <family val="3"/>
    </font>
    <font>
      <sz val="16"/>
      <name val="宋体"/>
      <family val="0"/>
    </font>
    <font>
      <sz val="16"/>
      <name val="仿宋_GB2312"/>
      <family val="3"/>
    </font>
    <font>
      <sz val="16"/>
      <color indexed="8"/>
      <name val="宋体"/>
      <family val="0"/>
    </font>
    <font>
      <sz val="16"/>
      <name val="仿宋"/>
      <family val="3"/>
    </font>
    <font>
      <sz val="16"/>
      <name val="Times New Roman"/>
      <family val="0"/>
    </font>
    <font>
      <sz val="16"/>
      <name val="黑体"/>
      <family val="3"/>
    </font>
    <font>
      <sz val="12"/>
      <name val="宋体"/>
      <family val="0"/>
    </font>
    <font>
      <sz val="20"/>
      <color indexed="8"/>
      <name val="方正小标宋简体"/>
      <family val="0"/>
    </font>
    <font>
      <u val="single"/>
      <sz val="20"/>
      <color indexed="8"/>
      <name val="方正小标宋简体"/>
      <family val="0"/>
    </font>
    <font>
      <sz val="18"/>
      <color indexed="8"/>
      <name val="黑体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宋体"/>
      <family val="0"/>
    </font>
    <font>
      <sz val="16"/>
      <color theme="1"/>
      <name val="Calibri"/>
      <family val="0"/>
    </font>
    <font>
      <sz val="20"/>
      <color rgb="FF000000"/>
      <name val="方正小标宋简体"/>
      <family val="0"/>
    </font>
    <font>
      <sz val="11"/>
      <color theme="1"/>
      <name val="宋体"/>
      <family val="0"/>
    </font>
    <font>
      <sz val="20"/>
      <color theme="1"/>
      <name val="黑体"/>
      <family val="3"/>
    </font>
    <font>
      <sz val="16"/>
      <color theme="1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0" fillId="0" borderId="0">
      <alignment vertical="center"/>
      <protection/>
    </xf>
    <xf numFmtId="0" fontId="41" fillId="11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9" fillId="14" borderId="5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51" fillId="18" borderId="5" applyNumberFormat="0" applyAlignment="0" applyProtection="0"/>
    <xf numFmtId="0" fontId="52" fillId="14" borderId="6" applyNumberFormat="0" applyAlignment="0" applyProtection="0"/>
    <xf numFmtId="0" fontId="53" fillId="19" borderId="7" applyNumberFormat="0" applyAlignment="0" applyProtection="0"/>
    <xf numFmtId="0" fontId="54" fillId="0" borderId="8" applyNumberFormat="0" applyFill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6" borderId="0" applyNumberFormat="0" applyBorder="0" applyAlignment="0" applyProtection="0"/>
    <xf numFmtId="0" fontId="58" fillId="27" borderId="0" applyNumberFormat="0" applyBorder="0" applyAlignment="0" applyProtection="0"/>
    <xf numFmtId="0" fontId="41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2" fillId="0" borderId="0" xfId="29" applyFont="1" applyFill="1" applyAlignment="1">
      <alignment/>
      <protection/>
    </xf>
    <xf numFmtId="0" fontId="3" fillId="0" borderId="0" xfId="29" applyFont="1" applyFill="1" applyBorder="1" applyAlignment="1">
      <alignment horizontal="center" vertical="center"/>
      <protection/>
    </xf>
    <xf numFmtId="0" fontId="4" fillId="0" borderId="10" xfId="29" applyFont="1" applyFill="1" applyBorder="1" applyAlignment="1">
      <alignment horizontal="center" vertical="center"/>
      <protection/>
    </xf>
    <xf numFmtId="49" fontId="4" fillId="0" borderId="11" xfId="29" applyNumberFormat="1" applyFont="1" applyFill="1" applyBorder="1" applyAlignment="1">
      <alignment horizontal="center" vertical="center" wrapText="1"/>
      <protection/>
    </xf>
    <xf numFmtId="0" fontId="4" fillId="0" borderId="12" xfId="29" applyFont="1" applyFill="1" applyBorder="1" applyAlignment="1">
      <alignment horizontal="center" vertical="center" wrapText="1"/>
      <protection/>
    </xf>
    <xf numFmtId="49" fontId="4" fillId="0" borderId="13" xfId="29" applyNumberFormat="1" applyFont="1" applyFill="1" applyBorder="1" applyAlignment="1">
      <alignment horizontal="center" vertical="center" wrapText="1"/>
      <protection/>
    </xf>
    <xf numFmtId="0" fontId="4" fillId="0" borderId="11" xfId="29" applyFont="1" applyFill="1" applyBorder="1" applyAlignment="1">
      <alignment horizontal="center" vertical="center" wrapText="1"/>
      <protection/>
    </xf>
    <xf numFmtId="0" fontId="4" fillId="0" borderId="13" xfId="29" applyFont="1" applyFill="1" applyBorder="1" applyAlignment="1">
      <alignment horizontal="center" vertical="center" wrapText="1"/>
      <protection/>
    </xf>
    <xf numFmtId="49" fontId="4" fillId="0" borderId="12" xfId="29" applyNumberFormat="1" applyFont="1" applyFill="1" applyBorder="1" applyAlignment="1">
      <alignment horizontal="center" vertical="center" shrinkToFi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29" applyFont="1" applyFill="1" applyBorder="1" applyAlignment="1">
      <alignment horizontal="center" vertical="center"/>
      <protection/>
    </xf>
    <xf numFmtId="0" fontId="4" fillId="0" borderId="12" xfId="29" applyFont="1" applyFill="1" applyBorder="1" applyAlignment="1">
      <alignment horizontal="center" vertical="center" shrinkToFit="1"/>
      <protection/>
    </xf>
    <xf numFmtId="49" fontId="4" fillId="33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33" borderId="12" xfId="29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29" applyFont="1" applyFill="1" applyAlignment="1">
      <alignment horizontal="center" vertical="center"/>
      <protection/>
    </xf>
    <xf numFmtId="0" fontId="4" fillId="0" borderId="0" xfId="29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9" fillId="0" borderId="15" xfId="33" applyFont="1" applyFill="1" applyBorder="1" applyAlignment="1">
      <alignment horizontal="center" vertical="center" wrapText="1"/>
      <protection/>
    </xf>
    <xf numFmtId="0" fontId="60" fillId="0" borderId="16" xfId="3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7" xfId="33" applyFont="1" applyFill="1" applyBorder="1" applyAlignment="1">
      <alignment horizontal="center" vertical="center" wrapText="1"/>
      <protection/>
    </xf>
    <xf numFmtId="0" fontId="60" fillId="0" borderId="18" xfId="0" applyFont="1" applyFill="1" applyBorder="1" applyAlignment="1">
      <alignment horizontal="center" vertical="center"/>
    </xf>
    <xf numFmtId="0" fontId="8" fillId="0" borderId="0" xfId="29" applyFont="1" applyFill="1" applyBorder="1" applyAlignment="1">
      <alignment horizontal="center" vertical="center"/>
      <protection/>
    </xf>
    <xf numFmtId="0" fontId="4" fillId="0" borderId="14" xfId="29" applyFont="1" applyFill="1" applyBorder="1" applyAlignment="1">
      <alignment horizontal="center" vertical="center" wrapText="1"/>
      <protection/>
    </xf>
    <xf numFmtId="0" fontId="4" fillId="0" borderId="19" xfId="29" applyFont="1" applyFill="1" applyBorder="1" applyAlignment="1">
      <alignment horizontal="center" vertical="center" wrapText="1"/>
      <protection/>
    </xf>
    <xf numFmtId="0" fontId="6" fillId="0" borderId="15" xfId="33" applyFont="1" applyBorder="1" applyAlignment="1">
      <alignment horizontal="center" vertical="center" wrapText="1"/>
      <protection/>
    </xf>
    <xf numFmtId="0" fontId="9" fillId="0" borderId="0" xfId="33" applyFont="1">
      <alignment vertical="center"/>
      <protection/>
    </xf>
    <xf numFmtId="0" fontId="10" fillId="0" borderId="0" xfId="33">
      <alignment vertical="center"/>
      <protection/>
    </xf>
    <xf numFmtId="0" fontId="61" fillId="0" borderId="0" xfId="33" applyFont="1" applyAlignment="1">
      <alignment horizontal="center" vertical="center" wrapText="1"/>
      <protection/>
    </xf>
    <xf numFmtId="0" fontId="12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horizontal="center" vertical="center" wrapText="1"/>
      <protection/>
    </xf>
    <xf numFmtId="0" fontId="13" fillId="0" borderId="0" xfId="33" applyFont="1" applyAlignment="1">
      <alignment horizontal="center" vertical="center" wrapText="1"/>
      <protection/>
    </xf>
    <xf numFmtId="0" fontId="14" fillId="0" borderId="20" xfId="33" applyFont="1" applyBorder="1" applyAlignment="1">
      <alignment horizontal="center" vertical="center" wrapText="1"/>
      <protection/>
    </xf>
    <xf numFmtId="0" fontId="14" fillId="0" borderId="21" xfId="33" applyFont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22" xfId="33" applyFont="1" applyBorder="1" applyAlignment="1">
      <alignment horizontal="left" vertical="center" wrapText="1"/>
      <protection/>
    </xf>
    <xf numFmtId="0" fontId="18" fillId="0" borderId="0" xfId="33" applyFont="1" applyBorder="1" applyAlignment="1">
      <alignment horizontal="left" vertical="center" wrapText="1"/>
      <protection/>
    </xf>
    <xf numFmtId="0" fontId="18" fillId="0" borderId="0" xfId="33" applyFont="1" applyAlignment="1">
      <alignment vertical="center" wrapText="1"/>
      <protection/>
    </xf>
    <xf numFmtId="0" fontId="14" fillId="0" borderId="23" xfId="33" applyFont="1" applyBorder="1" applyAlignment="1">
      <alignment horizontal="center" vertical="center" wrapText="1"/>
      <protection/>
    </xf>
    <xf numFmtId="0" fontId="14" fillId="0" borderId="22" xfId="33" applyFont="1" applyBorder="1" applyAlignment="1">
      <alignment horizontal="center" vertical="center" wrapText="1"/>
      <protection/>
    </xf>
    <xf numFmtId="0" fontId="14" fillId="0" borderId="15" xfId="33" applyFont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49" fontId="17" fillId="0" borderId="15" xfId="33" applyNumberFormat="1" applyFont="1" applyBorder="1" applyAlignment="1">
      <alignment horizontal="center" vertical="center" wrapText="1"/>
      <protection/>
    </xf>
    <xf numFmtId="0" fontId="17" fillId="0" borderId="15" xfId="33" applyFont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49" fontId="62" fillId="0" borderId="15" xfId="3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62" fillId="0" borderId="15" xfId="33" applyFont="1" applyFill="1" applyBorder="1" applyAlignment="1">
      <alignment horizontal="center" vertical="center" wrapText="1"/>
      <protection/>
    </xf>
    <xf numFmtId="0" fontId="0" fillId="0" borderId="16" xfId="33" applyFont="1" applyFill="1" applyBorder="1" applyAlignment="1">
      <alignment horizontal="center" vertical="center" wrapText="1"/>
      <protection/>
    </xf>
    <xf numFmtId="49" fontId="0" fillId="0" borderId="15" xfId="33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7" xfId="33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14" fillId="0" borderId="12" xfId="33" applyFont="1" applyBorder="1" applyAlignment="1">
      <alignment horizontal="center" vertical="center" wrapText="1"/>
      <protection/>
    </xf>
    <xf numFmtId="0" fontId="14" fillId="0" borderId="24" xfId="33" applyFont="1" applyBorder="1" applyAlignment="1">
      <alignment horizontal="center" vertical="center" wrapText="1"/>
      <protection/>
    </xf>
    <xf numFmtId="0" fontId="14" fillId="0" borderId="25" xfId="33" applyFont="1" applyBorder="1" applyAlignment="1">
      <alignment horizontal="center" vertical="center" wrapText="1"/>
      <protection/>
    </xf>
    <xf numFmtId="0" fontId="17" fillId="0" borderId="0" xfId="33" applyFont="1" applyAlignment="1">
      <alignment horizontal="center" vertical="center" wrapText="1"/>
      <protection/>
    </xf>
    <xf numFmtId="0" fontId="17" fillId="0" borderId="0" xfId="33" applyFont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9" fillId="0" borderId="0" xfId="33" applyFont="1" applyFill="1" applyAlignment="1">
      <alignment horizontal="left" vertical="center"/>
      <protection/>
    </xf>
    <xf numFmtId="0" fontId="63" fillId="0" borderId="0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2" xfId="29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常规 5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workbookViewId="0" topLeftCell="A1">
      <selection activeCell="F20" sqref="F20"/>
    </sheetView>
  </sheetViews>
  <sheetFormatPr defaultColWidth="9.00390625" defaultRowHeight="15"/>
  <cols>
    <col min="1" max="1" width="11.8515625" style="72" customWidth="1"/>
    <col min="2" max="2" width="14.421875" style="72" customWidth="1"/>
    <col min="3" max="3" width="12.28125" style="72" customWidth="1"/>
    <col min="4" max="4" width="12.7109375" style="72" customWidth="1"/>
    <col min="5" max="5" width="13.8515625" style="72" customWidth="1"/>
    <col min="6" max="6" width="13.00390625" style="72" customWidth="1"/>
    <col min="7" max="8" width="13.8515625" style="72" customWidth="1"/>
    <col min="9" max="9" width="12.7109375" style="72" customWidth="1"/>
    <col min="10" max="10" width="11.7109375" style="72" customWidth="1"/>
    <col min="11" max="16384" width="9.00390625" style="72" customWidth="1"/>
  </cols>
  <sheetData>
    <row r="1" spans="1:253" s="72" customFormat="1" ht="2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</row>
    <row r="2" spans="1:10" s="72" customFormat="1" ht="39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72" customFormat="1" ht="27" customHeight="1">
      <c r="A3" s="75" t="s">
        <v>2</v>
      </c>
      <c r="B3" s="75" t="s">
        <v>3</v>
      </c>
      <c r="C3" s="75" t="s">
        <v>4</v>
      </c>
      <c r="D3" s="76" t="s">
        <v>5</v>
      </c>
      <c r="E3" s="85"/>
      <c r="F3" s="86"/>
      <c r="G3" s="76" t="s">
        <v>6</v>
      </c>
      <c r="H3" s="85"/>
      <c r="I3" s="86"/>
      <c r="J3" s="75" t="s">
        <v>7</v>
      </c>
    </row>
    <row r="4" spans="1:10" s="72" customFormat="1" ht="52.5" customHeight="1">
      <c r="A4" s="77"/>
      <c r="B4" s="77"/>
      <c r="C4" s="77"/>
      <c r="D4" s="78" t="s">
        <v>8</v>
      </c>
      <c r="E4" s="78" t="s">
        <v>9</v>
      </c>
      <c r="F4" s="78" t="s">
        <v>10</v>
      </c>
      <c r="G4" s="78" t="s">
        <v>8</v>
      </c>
      <c r="H4" s="78" t="s">
        <v>9</v>
      </c>
      <c r="I4" s="78" t="s">
        <v>10</v>
      </c>
      <c r="J4" s="77"/>
    </row>
    <row r="5" spans="1:10" s="72" customFormat="1" ht="16.5" customHeight="1">
      <c r="A5" s="79" t="s">
        <v>2</v>
      </c>
      <c r="B5" s="80">
        <f>D5+E5+F5</f>
        <v>17</v>
      </c>
      <c r="C5" s="80">
        <f>D5*20+E5*40+F5*80</f>
        <v>540</v>
      </c>
      <c r="D5" s="81">
        <f aca="true" t="shared" si="0" ref="D5:I5">SUM(D6:D23)</f>
        <v>9</v>
      </c>
      <c r="E5" s="81">
        <f t="shared" si="0"/>
        <v>7</v>
      </c>
      <c r="F5" s="81">
        <f t="shared" si="0"/>
        <v>1</v>
      </c>
      <c r="G5" s="81">
        <f t="shared" si="0"/>
        <v>2</v>
      </c>
      <c r="H5" s="81">
        <f t="shared" si="0"/>
        <v>2</v>
      </c>
      <c r="I5" s="81">
        <f t="shared" si="0"/>
        <v>0</v>
      </c>
      <c r="J5" s="80"/>
    </row>
    <row r="6" spans="1:10" s="72" customFormat="1" ht="16.5" customHeight="1">
      <c r="A6" s="79" t="s">
        <v>11</v>
      </c>
      <c r="B6" s="80">
        <f aca="true" t="shared" si="1" ref="B6:B23">D6+E6+F6+G6+H6+I6</f>
        <v>0</v>
      </c>
      <c r="C6" s="80">
        <f aca="true" t="shared" si="2" ref="C6:C23">D6*20+E6*40+F6*80+G6*20+H6*40+I6*80</f>
        <v>0</v>
      </c>
      <c r="D6" s="81"/>
      <c r="E6" s="81"/>
      <c r="F6" s="81"/>
      <c r="G6" s="81"/>
      <c r="H6" s="81"/>
      <c r="I6" s="81"/>
      <c r="J6" s="80"/>
    </row>
    <row r="7" spans="1:10" s="72" customFormat="1" ht="16.5" customHeight="1">
      <c r="A7" s="79" t="s">
        <v>12</v>
      </c>
      <c r="B7" s="80">
        <f t="shared" si="1"/>
        <v>0</v>
      </c>
      <c r="C7" s="80">
        <f t="shared" si="2"/>
        <v>0</v>
      </c>
      <c r="D7" s="81"/>
      <c r="E7" s="81"/>
      <c r="F7" s="81"/>
      <c r="G7" s="81"/>
      <c r="H7" s="81"/>
      <c r="I7" s="81"/>
      <c r="J7" s="80"/>
    </row>
    <row r="8" spans="1:10" s="72" customFormat="1" ht="16.5" customHeight="1">
      <c r="A8" s="79" t="s">
        <v>13</v>
      </c>
      <c r="B8" s="80">
        <f t="shared" si="1"/>
        <v>0</v>
      </c>
      <c r="C8" s="80">
        <f t="shared" si="2"/>
        <v>0</v>
      </c>
      <c r="D8" s="81"/>
      <c r="E8" s="81"/>
      <c r="F8" s="81"/>
      <c r="G8" s="81"/>
      <c r="H8" s="81"/>
      <c r="I8" s="81"/>
      <c r="J8" s="80"/>
    </row>
    <row r="9" spans="1:10" s="72" customFormat="1" ht="16.5" customHeight="1">
      <c r="A9" s="79" t="s">
        <v>14</v>
      </c>
      <c r="B9" s="80">
        <f t="shared" si="1"/>
        <v>0</v>
      </c>
      <c r="C9" s="80">
        <f t="shared" si="2"/>
        <v>0</v>
      </c>
      <c r="D9" s="81"/>
      <c r="E9" s="81"/>
      <c r="F9" s="81"/>
      <c r="G9" s="81"/>
      <c r="H9" s="81"/>
      <c r="I9" s="81"/>
      <c r="J9" s="80"/>
    </row>
    <row r="10" spans="1:10" s="72" customFormat="1" ht="16.5" customHeight="1">
      <c r="A10" s="79" t="s">
        <v>15</v>
      </c>
      <c r="B10" s="80">
        <f t="shared" si="1"/>
        <v>0</v>
      </c>
      <c r="C10" s="80">
        <f t="shared" si="2"/>
        <v>0</v>
      </c>
      <c r="D10" s="81"/>
      <c r="E10" s="81"/>
      <c r="F10" s="81"/>
      <c r="G10" s="81"/>
      <c r="H10" s="81"/>
      <c r="I10" s="81"/>
      <c r="J10" s="80"/>
    </row>
    <row r="11" spans="1:10" s="72" customFormat="1" ht="16.5" customHeight="1">
      <c r="A11" s="79" t="s">
        <v>16</v>
      </c>
      <c r="B11" s="80">
        <f t="shared" si="1"/>
        <v>0</v>
      </c>
      <c r="C11" s="80">
        <f t="shared" si="2"/>
        <v>0</v>
      </c>
      <c r="D11" s="81"/>
      <c r="E11" s="81"/>
      <c r="F11" s="81"/>
      <c r="G11" s="81"/>
      <c r="H11" s="81"/>
      <c r="I11" s="81"/>
      <c r="J11" s="80"/>
    </row>
    <row r="12" spans="1:10" s="72" customFormat="1" ht="16.5" customHeight="1">
      <c r="A12" s="79" t="s">
        <v>17</v>
      </c>
      <c r="B12" s="80">
        <f t="shared" si="1"/>
        <v>0</v>
      </c>
      <c r="C12" s="80">
        <f t="shared" si="2"/>
        <v>0</v>
      </c>
      <c r="D12" s="81"/>
      <c r="E12" s="81"/>
      <c r="F12" s="81"/>
      <c r="G12" s="81"/>
      <c r="H12" s="81"/>
      <c r="I12" s="81"/>
      <c r="J12" s="80"/>
    </row>
    <row r="13" spans="1:10" s="72" customFormat="1" ht="16.5" customHeight="1">
      <c r="A13" s="79" t="s">
        <v>18</v>
      </c>
      <c r="B13" s="80">
        <f t="shared" si="1"/>
        <v>0</v>
      </c>
      <c r="C13" s="80">
        <f t="shared" si="2"/>
        <v>0</v>
      </c>
      <c r="D13" s="81"/>
      <c r="E13" s="81"/>
      <c r="F13" s="81"/>
      <c r="G13" s="81"/>
      <c r="H13" s="81"/>
      <c r="I13" s="81"/>
      <c r="J13" s="80"/>
    </row>
    <row r="14" spans="1:10" s="72" customFormat="1" ht="16.5" customHeight="1">
      <c r="A14" s="79" t="s">
        <v>19</v>
      </c>
      <c r="B14" s="80">
        <f t="shared" si="1"/>
        <v>0</v>
      </c>
      <c r="C14" s="80">
        <f t="shared" si="2"/>
        <v>0</v>
      </c>
      <c r="D14" s="82"/>
      <c r="E14" s="81"/>
      <c r="F14" s="81"/>
      <c r="G14" s="82"/>
      <c r="H14" s="81"/>
      <c r="I14" s="81"/>
      <c r="J14" s="80"/>
    </row>
    <row r="15" spans="1:10" s="72" customFormat="1" ht="16.5" customHeight="1">
      <c r="A15" s="79" t="s">
        <v>20</v>
      </c>
      <c r="B15" s="80">
        <f t="shared" si="1"/>
        <v>0</v>
      </c>
      <c r="C15" s="80">
        <f t="shared" si="2"/>
        <v>0</v>
      </c>
      <c r="D15" s="83"/>
      <c r="E15" s="83"/>
      <c r="F15" s="83"/>
      <c r="G15" s="83"/>
      <c r="H15" s="83"/>
      <c r="I15" s="83"/>
      <c r="J15" s="80"/>
    </row>
    <row r="16" spans="1:10" s="72" customFormat="1" ht="16.5" customHeight="1">
      <c r="A16" s="79" t="s">
        <v>21</v>
      </c>
      <c r="B16" s="80">
        <f t="shared" si="1"/>
        <v>0</v>
      </c>
      <c r="C16" s="80">
        <f t="shared" si="2"/>
        <v>0</v>
      </c>
      <c r="D16" s="81"/>
      <c r="E16" s="81"/>
      <c r="F16" s="81"/>
      <c r="G16" s="81"/>
      <c r="H16" s="81"/>
      <c r="I16" s="81"/>
      <c r="J16" s="80"/>
    </row>
    <row r="17" spans="1:10" s="72" customFormat="1" ht="16.5" customHeight="1">
      <c r="A17" s="79" t="s">
        <v>22</v>
      </c>
      <c r="B17" s="80">
        <f t="shared" si="1"/>
        <v>0</v>
      </c>
      <c r="C17" s="80">
        <f t="shared" si="2"/>
        <v>0</v>
      </c>
      <c r="D17" s="81"/>
      <c r="E17" s="81"/>
      <c r="F17" s="81"/>
      <c r="G17" s="81"/>
      <c r="H17" s="81"/>
      <c r="I17" s="81"/>
      <c r="J17" s="80"/>
    </row>
    <row r="18" spans="1:10" s="72" customFormat="1" ht="16.5" customHeight="1">
      <c r="A18" s="79" t="s">
        <v>23</v>
      </c>
      <c r="B18" s="80">
        <f t="shared" si="1"/>
        <v>0</v>
      </c>
      <c r="C18" s="80">
        <f t="shared" si="2"/>
        <v>0</v>
      </c>
      <c r="D18" s="81"/>
      <c r="E18" s="81"/>
      <c r="F18" s="81"/>
      <c r="G18" s="81"/>
      <c r="H18" s="81"/>
      <c r="I18" s="81"/>
      <c r="J18" s="80"/>
    </row>
    <row r="19" spans="1:10" s="72" customFormat="1" ht="16.5" customHeight="1">
      <c r="A19" s="79" t="s">
        <v>24</v>
      </c>
      <c r="B19" s="80">
        <f t="shared" si="1"/>
        <v>0</v>
      </c>
      <c r="C19" s="80">
        <f t="shared" si="2"/>
        <v>0</v>
      </c>
      <c r="D19" s="81"/>
      <c r="E19" s="81"/>
      <c r="F19" s="81"/>
      <c r="G19" s="81"/>
      <c r="H19" s="81"/>
      <c r="I19" s="81"/>
      <c r="J19" s="80"/>
    </row>
    <row r="20" spans="1:10" s="72" customFormat="1" ht="16.5" customHeight="1">
      <c r="A20" s="79" t="s">
        <v>25</v>
      </c>
      <c r="B20" s="80">
        <f t="shared" si="1"/>
        <v>21</v>
      </c>
      <c r="C20" s="80">
        <f t="shared" si="2"/>
        <v>660</v>
      </c>
      <c r="D20" s="81">
        <v>9</v>
      </c>
      <c r="E20" s="81">
        <v>7</v>
      </c>
      <c r="F20" s="81">
        <v>1</v>
      </c>
      <c r="G20" s="81">
        <v>2</v>
      </c>
      <c r="H20" s="81">
        <v>2</v>
      </c>
      <c r="I20" s="81">
        <v>0</v>
      </c>
      <c r="J20" s="80"/>
    </row>
    <row r="21" spans="1:10" s="72" customFormat="1" ht="16.5" customHeight="1">
      <c r="A21" s="79" t="s">
        <v>26</v>
      </c>
      <c r="B21" s="80">
        <f t="shared" si="1"/>
        <v>0</v>
      </c>
      <c r="C21" s="80">
        <f t="shared" si="2"/>
        <v>0</v>
      </c>
      <c r="D21" s="81"/>
      <c r="E21" s="81"/>
      <c r="F21" s="81"/>
      <c r="G21" s="81"/>
      <c r="H21" s="81"/>
      <c r="I21" s="81"/>
      <c r="J21" s="80"/>
    </row>
    <row r="22" spans="1:10" s="72" customFormat="1" ht="16.5" customHeight="1">
      <c r="A22" s="79" t="s">
        <v>27</v>
      </c>
      <c r="B22" s="80">
        <f t="shared" si="1"/>
        <v>0</v>
      </c>
      <c r="C22" s="80">
        <f t="shared" si="2"/>
        <v>0</v>
      </c>
      <c r="D22" s="81"/>
      <c r="E22" s="81"/>
      <c r="F22" s="81"/>
      <c r="G22" s="81"/>
      <c r="H22" s="81"/>
      <c r="I22" s="81"/>
      <c r="J22" s="80"/>
    </row>
    <row r="23" spans="1:10" s="72" customFormat="1" ht="16.5" customHeight="1">
      <c r="A23" s="80" t="s">
        <v>28</v>
      </c>
      <c r="B23" s="80">
        <f t="shared" si="1"/>
        <v>0</v>
      </c>
      <c r="C23" s="80">
        <f t="shared" si="2"/>
        <v>0</v>
      </c>
      <c r="D23" s="80"/>
      <c r="E23" s="80"/>
      <c r="F23" s="80"/>
      <c r="G23" s="80"/>
      <c r="H23" s="80"/>
      <c r="I23" s="80"/>
      <c r="J23" s="80"/>
    </row>
    <row r="24" spans="1:10" s="72" customFormat="1" ht="42" customHeight="1">
      <c r="A24" s="84" t="s">
        <v>29</v>
      </c>
      <c r="B24" s="84"/>
      <c r="C24" s="84"/>
      <c r="D24" s="84"/>
      <c r="E24" s="84"/>
      <c r="F24" s="84"/>
      <c r="G24" s="84"/>
      <c r="H24" s="84"/>
      <c r="I24" s="84"/>
      <c r="J24" s="84"/>
    </row>
  </sheetData>
  <sheetProtection/>
  <mergeCells count="8">
    <mergeCell ref="A2:J2"/>
    <mergeCell ref="D3:F3"/>
    <mergeCell ref="G3:I3"/>
    <mergeCell ref="A24:J24"/>
    <mergeCell ref="A3:A4"/>
    <mergeCell ref="B3:B4"/>
    <mergeCell ref="C3:C4"/>
    <mergeCell ref="J3:J4"/>
  </mergeCells>
  <printOptions/>
  <pageMargins left="0.7086614173228347" right="0.7086614173228347" top="0.4326388888888889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A35" sqref="A35:L36"/>
    </sheetView>
  </sheetViews>
  <sheetFormatPr defaultColWidth="9.00390625" defaultRowHeight="15"/>
  <cols>
    <col min="1" max="1" width="13.57421875" style="0" customWidth="1"/>
    <col min="6" max="6" width="25.421875" style="0" customWidth="1"/>
    <col min="7" max="7" width="8.28125" style="0" customWidth="1"/>
    <col min="8" max="8" width="8.421875" style="0" customWidth="1"/>
    <col min="9" max="9" width="8.00390625" style="0" customWidth="1"/>
    <col min="10" max="10" width="13.7109375" style="0" customWidth="1"/>
    <col min="11" max="11" width="10.00390625" style="0" customWidth="1"/>
    <col min="12" max="12" width="9.7109375" style="0" customWidth="1"/>
  </cols>
  <sheetData>
    <row r="1" spans="1:13" ht="20.25">
      <c r="A1" s="35" t="s">
        <v>30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9" customHeight="1">
      <c r="A2" s="37" t="s">
        <v>31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50"/>
    </row>
    <row r="3" spans="1:13" ht="22.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50"/>
    </row>
    <row r="4" spans="1:13" ht="19.5" customHeight="1">
      <c r="A4" s="41" t="s">
        <v>32</v>
      </c>
      <c r="B4" s="41" t="s">
        <v>33</v>
      </c>
      <c r="C4" s="41" t="s">
        <v>34</v>
      </c>
      <c r="D4" s="41" t="s">
        <v>35</v>
      </c>
      <c r="E4" s="41" t="s">
        <v>36</v>
      </c>
      <c r="F4" s="41" t="s">
        <v>37</v>
      </c>
      <c r="G4" s="51" t="s">
        <v>38</v>
      </c>
      <c r="H4" s="52"/>
      <c r="I4" s="52"/>
      <c r="J4" s="67" t="s">
        <v>39</v>
      </c>
      <c r="K4" s="68" t="s">
        <v>40</v>
      </c>
      <c r="L4" s="41" t="s">
        <v>7</v>
      </c>
      <c r="M4" s="50"/>
    </row>
    <row r="5" spans="1:13" ht="24" customHeight="1">
      <c r="A5" s="42"/>
      <c r="B5" s="42"/>
      <c r="C5" s="42"/>
      <c r="D5" s="42"/>
      <c r="E5" s="42"/>
      <c r="F5" s="42"/>
      <c r="G5" s="53" t="s">
        <v>41</v>
      </c>
      <c r="H5" s="53" t="s">
        <v>42</v>
      </c>
      <c r="I5" s="67" t="s">
        <v>43</v>
      </c>
      <c r="J5" s="67" t="s">
        <v>42</v>
      </c>
      <c r="K5" s="69"/>
      <c r="L5" s="42"/>
      <c r="M5" s="50"/>
    </row>
    <row r="6" spans="1:13" ht="24" customHeight="1">
      <c r="A6" s="43" t="s">
        <v>44</v>
      </c>
      <c r="B6" s="44" t="s">
        <v>45</v>
      </c>
      <c r="C6" s="45">
        <v>1</v>
      </c>
      <c r="D6" s="45" t="s">
        <v>46</v>
      </c>
      <c r="E6" s="54" t="s">
        <v>47</v>
      </c>
      <c r="F6" s="55" t="s">
        <v>48</v>
      </c>
      <c r="G6" s="56"/>
      <c r="H6" s="56">
        <v>500</v>
      </c>
      <c r="I6" s="56"/>
      <c r="J6" s="56">
        <v>20</v>
      </c>
      <c r="K6" s="56">
        <f>H6+J6</f>
        <v>520</v>
      </c>
      <c r="L6" s="56"/>
      <c r="M6" s="70"/>
    </row>
    <row r="7" spans="1:13" ht="24" customHeight="1">
      <c r="A7" s="46" t="s">
        <v>49</v>
      </c>
      <c r="B7" s="44" t="s">
        <v>45</v>
      </c>
      <c r="C7" s="45">
        <v>1</v>
      </c>
      <c r="D7" s="47" t="s">
        <v>50</v>
      </c>
      <c r="E7" s="54" t="s">
        <v>51</v>
      </c>
      <c r="F7" s="55" t="s">
        <v>52</v>
      </c>
      <c r="G7" s="56"/>
      <c r="H7" s="56">
        <v>500</v>
      </c>
      <c r="I7" s="56"/>
      <c r="J7" s="56">
        <v>40</v>
      </c>
      <c r="K7" s="56">
        <f aca="true" t="shared" si="0" ref="K7:K18">H7+J7</f>
        <v>540</v>
      </c>
      <c r="L7" s="56"/>
      <c r="M7" s="70"/>
    </row>
    <row r="8" spans="1:13" ht="24" customHeight="1">
      <c r="A8" s="46" t="s">
        <v>49</v>
      </c>
      <c r="B8" s="44" t="s">
        <v>53</v>
      </c>
      <c r="C8" s="45">
        <v>1</v>
      </c>
      <c r="D8" s="47" t="s">
        <v>54</v>
      </c>
      <c r="E8" s="57" t="s">
        <v>55</v>
      </c>
      <c r="F8" s="87" t="s">
        <v>56</v>
      </c>
      <c r="G8" s="56"/>
      <c r="H8" s="56">
        <v>500</v>
      </c>
      <c r="I8" s="56"/>
      <c r="J8" s="56">
        <v>40</v>
      </c>
      <c r="K8" s="56">
        <f t="shared" si="0"/>
        <v>540</v>
      </c>
      <c r="L8" s="56"/>
      <c r="M8" s="70"/>
    </row>
    <row r="9" spans="1:13" ht="24" customHeight="1">
      <c r="A9" s="46" t="s">
        <v>49</v>
      </c>
      <c r="B9" s="44" t="s">
        <v>53</v>
      </c>
      <c r="C9" s="45">
        <v>1</v>
      </c>
      <c r="D9" s="47" t="s">
        <v>57</v>
      </c>
      <c r="E9" s="57" t="s">
        <v>58</v>
      </c>
      <c r="F9" s="59" t="s">
        <v>59</v>
      </c>
      <c r="G9" s="56"/>
      <c r="H9" s="56">
        <v>250</v>
      </c>
      <c r="I9" s="56"/>
      <c r="J9" s="56"/>
      <c r="K9" s="56">
        <f t="shared" si="0"/>
        <v>250</v>
      </c>
      <c r="L9" s="56"/>
      <c r="M9" s="70"/>
    </row>
    <row r="10" spans="1:13" ht="24" customHeight="1">
      <c r="A10" s="46" t="s">
        <v>49</v>
      </c>
      <c r="B10" s="44" t="s">
        <v>53</v>
      </c>
      <c r="C10" s="45">
        <v>1</v>
      </c>
      <c r="D10" s="47" t="s">
        <v>60</v>
      </c>
      <c r="E10" s="60" t="s">
        <v>61</v>
      </c>
      <c r="F10" s="59" t="s">
        <v>62</v>
      </c>
      <c r="G10" s="56"/>
      <c r="H10" s="56">
        <v>500</v>
      </c>
      <c r="I10" s="56"/>
      <c r="J10" s="56">
        <v>40</v>
      </c>
      <c r="K10" s="56">
        <f t="shared" si="0"/>
        <v>540</v>
      </c>
      <c r="L10" s="56"/>
      <c r="M10" s="70"/>
    </row>
    <row r="11" spans="1:13" ht="24" customHeight="1">
      <c r="A11" s="46" t="s">
        <v>49</v>
      </c>
      <c r="B11" s="44" t="s">
        <v>53</v>
      </c>
      <c r="C11" s="45">
        <v>1</v>
      </c>
      <c r="D11" s="47" t="s">
        <v>63</v>
      </c>
      <c r="E11" s="61" t="s">
        <v>64</v>
      </c>
      <c r="F11" s="59" t="s">
        <v>65</v>
      </c>
      <c r="G11" s="56"/>
      <c r="H11" s="56">
        <v>250</v>
      </c>
      <c r="I11" s="56"/>
      <c r="J11" s="56"/>
      <c r="K11" s="56">
        <f t="shared" si="0"/>
        <v>250</v>
      </c>
      <c r="L11" s="56"/>
      <c r="M11" s="70"/>
    </row>
    <row r="12" spans="1:13" ht="24" customHeight="1">
      <c r="A12" s="46" t="s">
        <v>49</v>
      </c>
      <c r="B12" s="44" t="s">
        <v>53</v>
      </c>
      <c r="C12" s="45">
        <v>1</v>
      </c>
      <c r="D12" s="47" t="s">
        <v>66</v>
      </c>
      <c r="E12" s="61" t="s">
        <v>67</v>
      </c>
      <c r="F12" s="59" t="s">
        <v>68</v>
      </c>
      <c r="G12" s="56"/>
      <c r="H12" s="56">
        <v>250</v>
      </c>
      <c r="I12" s="56"/>
      <c r="J12" s="56"/>
      <c r="K12" s="56">
        <f t="shared" si="0"/>
        <v>250</v>
      </c>
      <c r="L12" s="56"/>
      <c r="M12" s="70"/>
    </row>
    <row r="13" spans="1:13" ht="24" customHeight="1">
      <c r="A13" s="46" t="s">
        <v>49</v>
      </c>
      <c r="B13" s="44" t="s">
        <v>69</v>
      </c>
      <c r="C13" s="45">
        <v>1</v>
      </c>
      <c r="D13" s="47" t="s">
        <v>70</v>
      </c>
      <c r="E13" s="62" t="s">
        <v>71</v>
      </c>
      <c r="F13" s="63" t="s">
        <v>72</v>
      </c>
      <c r="G13" s="56"/>
      <c r="H13" s="56">
        <v>250</v>
      </c>
      <c r="I13" s="56"/>
      <c r="J13" s="56"/>
      <c r="K13" s="56">
        <f t="shared" si="0"/>
        <v>250</v>
      </c>
      <c r="L13" s="56"/>
      <c r="M13" s="70"/>
    </row>
    <row r="14" spans="1:13" ht="24" customHeight="1">
      <c r="A14" s="46" t="s">
        <v>49</v>
      </c>
      <c r="B14" s="44" t="s">
        <v>73</v>
      </c>
      <c r="C14" s="45">
        <v>1</v>
      </c>
      <c r="D14" s="47" t="s">
        <v>74</v>
      </c>
      <c r="E14" s="54" t="s">
        <v>75</v>
      </c>
      <c r="F14" s="59" t="s">
        <v>76</v>
      </c>
      <c r="G14" s="56"/>
      <c r="H14" s="56">
        <v>250</v>
      </c>
      <c r="I14" s="56"/>
      <c r="J14" s="56"/>
      <c r="K14" s="56">
        <f t="shared" si="0"/>
        <v>250</v>
      </c>
      <c r="L14" s="56"/>
      <c r="M14" s="70"/>
    </row>
    <row r="15" spans="1:13" ht="24" customHeight="1">
      <c r="A15" s="46" t="s">
        <v>49</v>
      </c>
      <c r="B15" s="44" t="s">
        <v>53</v>
      </c>
      <c r="C15" s="45">
        <v>1</v>
      </c>
      <c r="D15" s="47" t="s">
        <v>77</v>
      </c>
      <c r="E15" s="54" t="s">
        <v>75</v>
      </c>
      <c r="F15" s="59" t="s">
        <v>76</v>
      </c>
      <c r="G15" s="56"/>
      <c r="H15" s="56">
        <v>250</v>
      </c>
      <c r="I15" s="56"/>
      <c r="J15" s="56"/>
      <c r="K15" s="56">
        <f t="shared" si="0"/>
        <v>250</v>
      </c>
      <c r="L15" s="56"/>
      <c r="M15" s="70"/>
    </row>
    <row r="16" spans="1:13" ht="24" customHeight="1">
      <c r="A16" s="46" t="s">
        <v>49</v>
      </c>
      <c r="B16" s="44" t="s">
        <v>53</v>
      </c>
      <c r="C16" s="45">
        <v>1</v>
      </c>
      <c r="D16" s="47" t="s">
        <v>78</v>
      </c>
      <c r="E16" s="57" t="s">
        <v>79</v>
      </c>
      <c r="F16" s="59" t="s">
        <v>80</v>
      </c>
      <c r="G16" s="56"/>
      <c r="H16" s="56">
        <v>250</v>
      </c>
      <c r="I16" s="56"/>
      <c r="J16" s="56"/>
      <c r="K16" s="56">
        <f t="shared" si="0"/>
        <v>250</v>
      </c>
      <c r="L16" s="56"/>
      <c r="M16" s="70"/>
    </row>
    <row r="17" spans="1:13" ht="24" customHeight="1">
      <c r="A17" s="46" t="s">
        <v>49</v>
      </c>
      <c r="B17" s="44" t="s">
        <v>69</v>
      </c>
      <c r="C17" s="45">
        <v>1</v>
      </c>
      <c r="D17" s="47" t="s">
        <v>81</v>
      </c>
      <c r="E17" s="54" t="s">
        <v>82</v>
      </c>
      <c r="F17" s="59" t="s">
        <v>83</v>
      </c>
      <c r="G17" s="56"/>
      <c r="H17" s="56">
        <v>250</v>
      </c>
      <c r="I17" s="56"/>
      <c r="J17" s="56"/>
      <c r="K17" s="56">
        <f t="shared" si="0"/>
        <v>250</v>
      </c>
      <c r="L17" s="56"/>
      <c r="M17" s="70"/>
    </row>
    <row r="18" spans="1:13" ht="24" customHeight="1">
      <c r="A18" s="46" t="s">
        <v>49</v>
      </c>
      <c r="B18" s="44" t="s">
        <v>53</v>
      </c>
      <c r="C18" s="45">
        <v>1</v>
      </c>
      <c r="D18" s="47" t="s">
        <v>84</v>
      </c>
      <c r="E18" s="64" t="s">
        <v>85</v>
      </c>
      <c r="F18" s="88" t="s">
        <v>86</v>
      </c>
      <c r="G18" s="56"/>
      <c r="H18" s="56">
        <v>500</v>
      </c>
      <c r="I18" s="56"/>
      <c r="J18" s="56">
        <v>80</v>
      </c>
      <c r="K18" s="56">
        <f t="shared" si="0"/>
        <v>580</v>
      </c>
      <c r="L18" s="56"/>
      <c r="M18" s="70"/>
    </row>
    <row r="19" spans="1:13" ht="24" customHeight="1">
      <c r="A19" s="46" t="s">
        <v>49</v>
      </c>
      <c r="B19" s="44" t="s">
        <v>45</v>
      </c>
      <c r="C19" s="45">
        <v>1</v>
      </c>
      <c r="D19" s="47" t="s">
        <v>87</v>
      </c>
      <c r="E19" s="64" t="s">
        <v>88</v>
      </c>
      <c r="F19" s="88" t="s">
        <v>89</v>
      </c>
      <c r="G19" s="56"/>
      <c r="H19" s="56">
        <v>500</v>
      </c>
      <c r="I19" s="56"/>
      <c r="J19" s="56">
        <v>20</v>
      </c>
      <c r="K19" s="56">
        <v>520</v>
      </c>
      <c r="L19" s="56"/>
      <c r="M19" s="70"/>
    </row>
    <row r="20" spans="1:13" ht="24" customHeight="1">
      <c r="A20" s="46" t="s">
        <v>49</v>
      </c>
      <c r="B20" s="44" t="s">
        <v>45</v>
      </c>
      <c r="C20" s="45">
        <v>1</v>
      </c>
      <c r="D20" s="47" t="s">
        <v>90</v>
      </c>
      <c r="E20" s="64" t="s">
        <v>91</v>
      </c>
      <c r="F20" s="88" t="s">
        <v>92</v>
      </c>
      <c r="G20" s="56"/>
      <c r="H20" s="56">
        <v>500</v>
      </c>
      <c r="I20" s="56"/>
      <c r="J20" s="56">
        <v>20</v>
      </c>
      <c r="K20" s="56">
        <f aca="true" t="shared" si="1" ref="K20:K34">H20+J20</f>
        <v>520</v>
      </c>
      <c r="L20" s="56"/>
      <c r="M20" s="70"/>
    </row>
    <row r="21" spans="1:13" ht="24" customHeight="1">
      <c r="A21" s="46" t="s">
        <v>49</v>
      </c>
      <c r="B21" s="44" t="s">
        <v>45</v>
      </c>
      <c r="C21" s="45">
        <v>1</v>
      </c>
      <c r="D21" s="47" t="s">
        <v>93</v>
      </c>
      <c r="E21" s="64" t="s">
        <v>94</v>
      </c>
      <c r="F21" s="88" t="s">
        <v>95</v>
      </c>
      <c r="G21" s="56"/>
      <c r="H21" s="56"/>
      <c r="I21" s="56"/>
      <c r="J21" s="56">
        <v>40</v>
      </c>
      <c r="K21" s="56">
        <f t="shared" si="1"/>
        <v>40</v>
      </c>
      <c r="L21" s="56"/>
      <c r="M21" s="70"/>
    </row>
    <row r="22" spans="1:13" ht="24" customHeight="1">
      <c r="A22" s="46" t="s">
        <v>49</v>
      </c>
      <c r="B22" s="44" t="s">
        <v>45</v>
      </c>
      <c r="C22" s="45">
        <v>1</v>
      </c>
      <c r="D22" s="47" t="s">
        <v>96</v>
      </c>
      <c r="E22" s="64" t="s">
        <v>97</v>
      </c>
      <c r="F22" s="88" t="s">
        <v>98</v>
      </c>
      <c r="G22" s="56"/>
      <c r="H22" s="56"/>
      <c r="I22" s="56"/>
      <c r="J22" s="56">
        <v>20</v>
      </c>
      <c r="K22" s="56">
        <f t="shared" si="1"/>
        <v>20</v>
      </c>
      <c r="L22" s="56"/>
      <c r="M22" s="70"/>
    </row>
    <row r="23" spans="1:13" ht="24" customHeight="1">
      <c r="A23" s="46" t="s">
        <v>49</v>
      </c>
      <c r="B23" s="44" t="s">
        <v>73</v>
      </c>
      <c r="C23" s="45">
        <v>1</v>
      </c>
      <c r="D23" s="47" t="s">
        <v>99</v>
      </c>
      <c r="E23" s="64" t="s">
        <v>100</v>
      </c>
      <c r="F23" s="59" t="s">
        <v>101</v>
      </c>
      <c r="G23" s="56"/>
      <c r="H23" s="56">
        <v>500</v>
      </c>
      <c r="I23" s="56"/>
      <c r="J23" s="56">
        <v>20</v>
      </c>
      <c r="K23" s="56">
        <f t="shared" si="1"/>
        <v>520</v>
      </c>
      <c r="L23" s="56"/>
      <c r="M23" s="70"/>
    </row>
    <row r="24" spans="1:13" ht="24" customHeight="1">
      <c r="A24" s="46" t="s">
        <v>49</v>
      </c>
      <c r="B24" s="44" t="s">
        <v>73</v>
      </c>
      <c r="C24" s="45">
        <v>1</v>
      </c>
      <c r="D24" s="47" t="s">
        <v>102</v>
      </c>
      <c r="E24" s="64" t="s">
        <v>103</v>
      </c>
      <c r="F24" s="59" t="s">
        <v>104</v>
      </c>
      <c r="G24" s="56"/>
      <c r="H24" s="56"/>
      <c r="I24" s="56"/>
      <c r="J24" s="56">
        <v>20</v>
      </c>
      <c r="K24" s="56">
        <f t="shared" si="1"/>
        <v>20</v>
      </c>
      <c r="L24" s="56"/>
      <c r="M24" s="70"/>
    </row>
    <row r="25" spans="1:13" ht="24" customHeight="1">
      <c r="A25" s="46" t="s">
        <v>49</v>
      </c>
      <c r="B25" s="44" t="s">
        <v>69</v>
      </c>
      <c r="C25" s="45">
        <v>1</v>
      </c>
      <c r="D25" s="47" t="s">
        <v>105</v>
      </c>
      <c r="E25" s="64" t="s">
        <v>106</v>
      </c>
      <c r="F25" s="59" t="s">
        <v>107</v>
      </c>
      <c r="G25" s="56"/>
      <c r="H25" s="56"/>
      <c r="I25" s="56"/>
      <c r="J25" s="56">
        <v>20</v>
      </c>
      <c r="K25" s="56">
        <f t="shared" si="1"/>
        <v>20</v>
      </c>
      <c r="L25" s="56"/>
      <c r="M25" s="70"/>
    </row>
    <row r="26" spans="1:13" ht="24" customHeight="1">
      <c r="A26" s="46" t="s">
        <v>49</v>
      </c>
      <c r="B26" s="44" t="s">
        <v>108</v>
      </c>
      <c r="C26" s="45">
        <v>1</v>
      </c>
      <c r="D26" s="47" t="s">
        <v>109</v>
      </c>
      <c r="E26" s="65" t="s">
        <v>110</v>
      </c>
      <c r="F26" s="63" t="s">
        <v>111</v>
      </c>
      <c r="G26" s="56"/>
      <c r="H26" s="56"/>
      <c r="I26" s="56"/>
      <c r="J26" s="56">
        <v>40</v>
      </c>
      <c r="K26" s="56">
        <f t="shared" si="1"/>
        <v>40</v>
      </c>
      <c r="L26" s="56"/>
      <c r="M26" s="70"/>
    </row>
    <row r="27" spans="1:13" ht="24" customHeight="1">
      <c r="A27" s="46" t="s">
        <v>49</v>
      </c>
      <c r="B27" s="44" t="s">
        <v>108</v>
      </c>
      <c r="C27" s="45">
        <v>1</v>
      </c>
      <c r="D27" s="47" t="s">
        <v>112</v>
      </c>
      <c r="E27" s="66" t="s">
        <v>113</v>
      </c>
      <c r="F27" s="63" t="s">
        <v>114</v>
      </c>
      <c r="G27" s="56"/>
      <c r="H27" s="56"/>
      <c r="I27" s="56"/>
      <c r="J27" s="56">
        <v>20</v>
      </c>
      <c r="K27" s="56">
        <f t="shared" si="1"/>
        <v>20</v>
      </c>
      <c r="L27" s="56"/>
      <c r="M27" s="70"/>
    </row>
    <row r="28" spans="1:13" ht="24" customHeight="1">
      <c r="A28" s="46" t="s">
        <v>49</v>
      </c>
      <c r="B28" s="44" t="s">
        <v>108</v>
      </c>
      <c r="C28" s="45">
        <v>1</v>
      </c>
      <c r="D28" s="47" t="s">
        <v>115</v>
      </c>
      <c r="E28" s="64" t="s">
        <v>116</v>
      </c>
      <c r="F28" s="88" t="s">
        <v>117</v>
      </c>
      <c r="G28" s="56"/>
      <c r="H28" s="56">
        <v>500</v>
      </c>
      <c r="I28" s="56"/>
      <c r="J28" s="56">
        <v>40</v>
      </c>
      <c r="K28" s="56">
        <f t="shared" si="1"/>
        <v>540</v>
      </c>
      <c r="L28" s="56"/>
      <c r="M28" s="70"/>
    </row>
    <row r="29" spans="1:13" ht="24" customHeight="1">
      <c r="A29" s="46" t="s">
        <v>49</v>
      </c>
      <c r="B29" s="44" t="s">
        <v>53</v>
      </c>
      <c r="C29" s="45">
        <v>1</v>
      </c>
      <c r="D29" s="47" t="s">
        <v>118</v>
      </c>
      <c r="E29" s="64" t="s">
        <v>119</v>
      </c>
      <c r="F29" s="88" t="s">
        <v>120</v>
      </c>
      <c r="G29" s="56"/>
      <c r="H29" s="56">
        <v>500</v>
      </c>
      <c r="I29" s="56"/>
      <c r="J29" s="56">
        <v>20</v>
      </c>
      <c r="K29" s="56">
        <f t="shared" si="1"/>
        <v>520</v>
      </c>
      <c r="L29" s="56"/>
      <c r="M29" s="70"/>
    </row>
    <row r="30" spans="1:13" ht="24" customHeight="1">
      <c r="A30" s="46" t="s">
        <v>49</v>
      </c>
      <c r="B30" s="44" t="s">
        <v>53</v>
      </c>
      <c r="C30" s="45">
        <v>1</v>
      </c>
      <c r="D30" s="47" t="s">
        <v>121</v>
      </c>
      <c r="E30" s="64" t="s">
        <v>122</v>
      </c>
      <c r="F30" s="88" t="s">
        <v>123</v>
      </c>
      <c r="G30" s="56"/>
      <c r="H30" s="56">
        <v>500</v>
      </c>
      <c r="I30" s="56"/>
      <c r="J30" s="56">
        <v>20</v>
      </c>
      <c r="K30" s="56">
        <f t="shared" si="1"/>
        <v>520</v>
      </c>
      <c r="L30" s="56"/>
      <c r="M30" s="70"/>
    </row>
    <row r="31" spans="1:13" ht="24" customHeight="1">
      <c r="A31" s="46" t="s">
        <v>49</v>
      </c>
      <c r="B31" s="44" t="s">
        <v>53</v>
      </c>
      <c r="C31" s="45">
        <v>1</v>
      </c>
      <c r="D31" s="47" t="s">
        <v>124</v>
      </c>
      <c r="E31" s="61" t="s">
        <v>125</v>
      </c>
      <c r="F31" s="59" t="s">
        <v>126</v>
      </c>
      <c r="G31" s="56"/>
      <c r="H31" s="56">
        <v>500</v>
      </c>
      <c r="I31" s="56"/>
      <c r="J31" s="56">
        <v>40</v>
      </c>
      <c r="K31" s="56">
        <f t="shared" si="1"/>
        <v>540</v>
      </c>
      <c r="L31" s="56"/>
      <c r="M31" s="70"/>
    </row>
    <row r="32" spans="1:13" ht="24" customHeight="1">
      <c r="A32" s="46" t="s">
        <v>49</v>
      </c>
      <c r="B32" s="44" t="s">
        <v>53</v>
      </c>
      <c r="C32" s="45">
        <v>1</v>
      </c>
      <c r="D32" s="47" t="s">
        <v>127</v>
      </c>
      <c r="E32" s="64" t="s">
        <v>128</v>
      </c>
      <c r="F32" s="88" t="s">
        <v>129</v>
      </c>
      <c r="G32" s="56"/>
      <c r="H32" s="56">
        <v>500</v>
      </c>
      <c r="I32" s="56"/>
      <c r="J32" s="56">
        <v>20</v>
      </c>
      <c r="K32" s="56">
        <f t="shared" si="1"/>
        <v>520</v>
      </c>
      <c r="L32" s="56"/>
      <c r="M32" s="70"/>
    </row>
    <row r="33" spans="1:13" ht="24" customHeight="1">
      <c r="A33" s="46" t="s">
        <v>49</v>
      </c>
      <c r="B33" s="44" t="s">
        <v>53</v>
      </c>
      <c r="C33" s="45">
        <v>1</v>
      </c>
      <c r="D33" s="47" t="s">
        <v>130</v>
      </c>
      <c r="E33" s="64" t="s">
        <v>131</v>
      </c>
      <c r="F33" s="88" t="s">
        <v>132</v>
      </c>
      <c r="G33" s="56"/>
      <c r="H33" s="56">
        <v>500</v>
      </c>
      <c r="I33" s="56"/>
      <c r="J33" s="56">
        <v>40</v>
      </c>
      <c r="K33" s="56">
        <f t="shared" si="1"/>
        <v>540</v>
      </c>
      <c r="L33" s="56"/>
      <c r="M33" s="70"/>
    </row>
    <row r="34" spans="1:13" ht="24" customHeight="1">
      <c r="A34" s="46" t="s">
        <v>49</v>
      </c>
      <c r="B34" s="44" t="s">
        <v>53</v>
      </c>
      <c r="C34" s="45">
        <v>1</v>
      </c>
      <c r="D34" s="47" t="s">
        <v>133</v>
      </c>
      <c r="E34" s="64" t="s">
        <v>134</v>
      </c>
      <c r="F34" s="88" t="s">
        <v>135</v>
      </c>
      <c r="G34" s="56"/>
      <c r="H34" s="56">
        <v>500</v>
      </c>
      <c r="I34" s="56"/>
      <c r="J34" s="56">
        <v>40</v>
      </c>
      <c r="K34" s="56">
        <f t="shared" si="1"/>
        <v>540</v>
      </c>
      <c r="L34" s="56"/>
      <c r="M34" s="70"/>
    </row>
    <row r="35" spans="1:13" ht="14.25">
      <c r="A35" s="48" t="s">
        <v>136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71"/>
    </row>
    <row r="36" spans="1:13" ht="14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71"/>
    </row>
    <row r="37" spans="1:13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71"/>
    </row>
    <row r="38" spans="1:13" ht="15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71"/>
    </row>
    <row r="39" spans="1:13" ht="15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71"/>
    </row>
    <row r="40" spans="1:13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71"/>
    </row>
    <row r="41" spans="1:13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71"/>
    </row>
    <row r="42" spans="1:13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71"/>
    </row>
    <row r="43" spans="1:13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71"/>
    </row>
    <row r="44" spans="1:13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71"/>
    </row>
    <row r="45" spans="1:13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71"/>
    </row>
    <row r="46" spans="1:13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71"/>
    </row>
    <row r="47" spans="1:13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71"/>
    </row>
    <row r="48" spans="1:13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71"/>
    </row>
    <row r="49" spans="1:13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1:13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1:13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1:13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spans="1:13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13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</row>
  </sheetData>
  <sheetProtection/>
  <mergeCells count="11">
    <mergeCell ref="A2:L2"/>
    <mergeCell ref="G4:I4"/>
    <mergeCell ref="A4:A5"/>
    <mergeCell ref="B4:B5"/>
    <mergeCell ref="C4:C5"/>
    <mergeCell ref="D4:D5"/>
    <mergeCell ref="E4:E5"/>
    <mergeCell ref="F4:F5"/>
    <mergeCell ref="K4:K5"/>
    <mergeCell ref="L4:L5"/>
    <mergeCell ref="A35:L36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="60" zoomScaleNormal="60" workbookViewId="0" topLeftCell="A1">
      <selection activeCell="L18" sqref="L18"/>
    </sheetView>
  </sheetViews>
  <sheetFormatPr defaultColWidth="9.00390625" defaultRowHeight="15"/>
  <cols>
    <col min="1" max="1" width="7.57421875" style="0" customWidth="1"/>
    <col min="2" max="2" width="27.140625" style="0" customWidth="1"/>
    <col min="3" max="3" width="9.28125" style="0" customWidth="1"/>
    <col min="4" max="4" width="8.421875" style="0" customWidth="1"/>
    <col min="5" max="5" width="15.8515625" style="0" customWidth="1"/>
    <col min="6" max="6" width="7.57421875" style="0" customWidth="1"/>
    <col min="7" max="7" width="17.140625" style="0" customWidth="1"/>
    <col min="8" max="8" width="22.421875" style="0" customWidth="1"/>
    <col min="9" max="9" width="16.421875" style="0" customWidth="1"/>
    <col min="10" max="10" width="14.57421875" style="0" customWidth="1"/>
    <col min="11" max="11" width="27.8515625" style="0" customWidth="1"/>
    <col min="12" max="12" width="28.28125" style="0" customWidth="1"/>
    <col min="13" max="14" width="15.421875" style="0" customWidth="1"/>
    <col min="15" max="15" width="14.8515625" style="0" customWidth="1"/>
    <col min="16" max="16" width="15.421875" style="0" customWidth="1"/>
    <col min="17" max="17" width="19.8515625" style="0" customWidth="1"/>
    <col min="18" max="19" width="12.7109375" style="0" customWidth="1"/>
  </cols>
  <sheetData>
    <row r="1" spans="1:19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57" customHeight="1">
      <c r="A2" s="2" t="s">
        <v>137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0.25">
      <c r="A3" s="3" t="s">
        <v>138</v>
      </c>
      <c r="B3" s="3"/>
      <c r="C3" s="3"/>
      <c r="D3" s="3"/>
      <c r="E3" s="3"/>
      <c r="F3" s="3"/>
      <c r="G3" s="12"/>
      <c r="H3" s="12"/>
      <c r="I3" s="19"/>
      <c r="J3" s="19"/>
      <c r="K3" s="20"/>
      <c r="L3" s="20"/>
      <c r="M3" s="3" t="s">
        <v>139</v>
      </c>
      <c r="N3" s="3"/>
      <c r="O3" s="3"/>
      <c r="P3" s="3"/>
      <c r="Q3" s="3"/>
      <c r="R3" s="3"/>
      <c r="S3" s="3"/>
    </row>
    <row r="4" spans="1:19" ht="20.25">
      <c r="A4" s="4" t="s">
        <v>140</v>
      </c>
      <c r="B4" s="5" t="s">
        <v>141</v>
      </c>
      <c r="C4" s="5"/>
      <c r="D4" s="5"/>
      <c r="E4" s="5"/>
      <c r="F4" s="5"/>
      <c r="G4" s="5"/>
      <c r="H4" s="5"/>
      <c r="I4" s="5"/>
      <c r="J4" s="5"/>
      <c r="K4" s="5"/>
      <c r="L4" s="5"/>
      <c r="M4" s="5" t="s">
        <v>142</v>
      </c>
      <c r="N4" s="5"/>
      <c r="O4" s="5"/>
      <c r="P4" s="5"/>
      <c r="Q4" s="5"/>
      <c r="R4" s="5"/>
      <c r="S4" s="7" t="s">
        <v>7</v>
      </c>
    </row>
    <row r="5" spans="1:19" ht="20.25">
      <c r="A5" s="6"/>
      <c r="B5" s="7" t="s">
        <v>143</v>
      </c>
      <c r="C5" s="7" t="s">
        <v>33</v>
      </c>
      <c r="D5" s="7" t="s">
        <v>34</v>
      </c>
      <c r="E5" s="7" t="s">
        <v>144</v>
      </c>
      <c r="F5" s="7" t="s">
        <v>145</v>
      </c>
      <c r="G5" s="7" t="s">
        <v>146</v>
      </c>
      <c r="H5" s="7" t="s">
        <v>147</v>
      </c>
      <c r="I5" s="7" t="s">
        <v>148</v>
      </c>
      <c r="J5" s="7" t="s">
        <v>149</v>
      </c>
      <c r="K5" s="7" t="s">
        <v>150</v>
      </c>
      <c r="L5" s="7" t="s">
        <v>151</v>
      </c>
      <c r="M5" s="7" t="s">
        <v>152</v>
      </c>
      <c r="N5" s="7" t="s">
        <v>153</v>
      </c>
      <c r="O5" s="32" t="s">
        <v>154</v>
      </c>
      <c r="P5" s="33"/>
      <c r="Q5" s="7" t="s">
        <v>155</v>
      </c>
      <c r="R5" s="7" t="s">
        <v>156</v>
      </c>
      <c r="S5" s="8"/>
    </row>
    <row r="6" spans="1:19" ht="20.2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2" t="s">
        <v>157</v>
      </c>
      <c r="P6" s="32" t="s">
        <v>42</v>
      </c>
      <c r="Q6" s="8"/>
      <c r="R6" s="8"/>
      <c r="S6" s="8"/>
    </row>
    <row r="7" spans="1:19" ht="34.5" customHeight="1">
      <c r="A7" s="9" t="s">
        <v>158</v>
      </c>
      <c r="B7" s="10" t="s">
        <v>159</v>
      </c>
      <c r="C7" s="11" t="s">
        <v>45</v>
      </c>
      <c r="D7" s="10">
        <v>1</v>
      </c>
      <c r="E7" s="10" t="s">
        <v>46</v>
      </c>
      <c r="F7" s="13" t="s">
        <v>160</v>
      </c>
      <c r="G7" s="14" t="s">
        <v>161</v>
      </c>
      <c r="H7" s="10" t="s">
        <v>162</v>
      </c>
      <c r="I7" s="10" t="s">
        <v>163</v>
      </c>
      <c r="J7" s="18" t="s">
        <v>164</v>
      </c>
      <c r="K7" s="21" t="s">
        <v>165</v>
      </c>
      <c r="L7" s="22">
        <v>18734186718</v>
      </c>
      <c r="M7" s="13"/>
      <c r="N7" s="13"/>
      <c r="O7" s="13"/>
      <c r="P7" s="13">
        <v>500</v>
      </c>
      <c r="Q7" s="34">
        <v>20</v>
      </c>
      <c r="R7" s="13"/>
      <c r="S7" s="13"/>
    </row>
    <row r="8" spans="1:19" ht="34.5" customHeight="1">
      <c r="A8" s="9" t="s">
        <v>166</v>
      </c>
      <c r="B8" s="10" t="s">
        <v>159</v>
      </c>
      <c r="C8" s="11" t="s">
        <v>45</v>
      </c>
      <c r="D8" s="10">
        <v>1</v>
      </c>
      <c r="E8" s="15" t="s">
        <v>50</v>
      </c>
      <c r="F8" s="13" t="s">
        <v>160</v>
      </c>
      <c r="G8" s="14" t="s">
        <v>161</v>
      </c>
      <c r="H8" s="10" t="s">
        <v>167</v>
      </c>
      <c r="I8" s="10" t="s">
        <v>163</v>
      </c>
      <c r="J8" s="18" t="s">
        <v>51</v>
      </c>
      <c r="K8" s="18" t="s">
        <v>168</v>
      </c>
      <c r="L8" s="22">
        <v>15603560301</v>
      </c>
      <c r="M8" s="13"/>
      <c r="N8" s="13"/>
      <c r="O8" s="13"/>
      <c r="P8" s="13">
        <v>500</v>
      </c>
      <c r="Q8" s="34">
        <v>40</v>
      </c>
      <c r="R8" s="13"/>
      <c r="S8" s="13"/>
    </row>
    <row r="9" spans="1:19" ht="34.5" customHeight="1">
      <c r="A9" s="9" t="s">
        <v>169</v>
      </c>
      <c r="B9" s="10" t="s">
        <v>159</v>
      </c>
      <c r="C9" s="11" t="s">
        <v>53</v>
      </c>
      <c r="D9" s="10">
        <v>1</v>
      </c>
      <c r="E9" s="15" t="s">
        <v>54</v>
      </c>
      <c r="F9" s="13" t="s">
        <v>160</v>
      </c>
      <c r="G9" s="14" t="s">
        <v>161</v>
      </c>
      <c r="H9" s="10" t="s">
        <v>167</v>
      </c>
      <c r="I9" s="10" t="s">
        <v>163</v>
      </c>
      <c r="J9" s="21" t="s">
        <v>55</v>
      </c>
      <c r="K9" s="18" t="s">
        <v>170</v>
      </c>
      <c r="L9" s="21">
        <v>15935077763</v>
      </c>
      <c r="M9" s="13"/>
      <c r="N9" s="13"/>
      <c r="O9" s="13"/>
      <c r="P9" s="13">
        <v>500</v>
      </c>
      <c r="Q9" s="34">
        <v>40</v>
      </c>
      <c r="R9" s="13"/>
      <c r="S9" s="13"/>
    </row>
    <row r="10" spans="1:19" ht="34.5" customHeight="1">
      <c r="A10" s="9" t="s">
        <v>171</v>
      </c>
      <c r="B10" s="10" t="s">
        <v>159</v>
      </c>
      <c r="C10" s="11" t="s">
        <v>53</v>
      </c>
      <c r="D10" s="10">
        <v>1</v>
      </c>
      <c r="E10" s="15" t="s">
        <v>57</v>
      </c>
      <c r="F10" s="13" t="s">
        <v>172</v>
      </c>
      <c r="G10" s="14" t="s">
        <v>161</v>
      </c>
      <c r="H10" s="10" t="s">
        <v>173</v>
      </c>
      <c r="I10" s="10" t="s">
        <v>174</v>
      </c>
      <c r="J10" s="21" t="s">
        <v>58</v>
      </c>
      <c r="K10" s="18" t="s">
        <v>175</v>
      </c>
      <c r="L10" s="23">
        <v>15383662893</v>
      </c>
      <c r="M10" s="13"/>
      <c r="N10" s="13"/>
      <c r="O10" s="13"/>
      <c r="P10" s="13">
        <v>250</v>
      </c>
      <c r="Q10" s="34"/>
      <c r="R10" s="13"/>
      <c r="S10" s="13"/>
    </row>
    <row r="11" spans="1:19" ht="34.5" customHeight="1">
      <c r="A11" s="9" t="s">
        <v>176</v>
      </c>
      <c r="B11" s="10" t="s">
        <v>159</v>
      </c>
      <c r="C11" s="11" t="s">
        <v>53</v>
      </c>
      <c r="D11" s="10">
        <v>1</v>
      </c>
      <c r="E11" s="15" t="s">
        <v>60</v>
      </c>
      <c r="F11" s="13" t="s">
        <v>172</v>
      </c>
      <c r="G11" s="14" t="s">
        <v>161</v>
      </c>
      <c r="H11" s="10" t="s">
        <v>177</v>
      </c>
      <c r="I11" s="10" t="s">
        <v>163</v>
      </c>
      <c r="J11" s="17" t="s">
        <v>61</v>
      </c>
      <c r="K11" s="18" t="s">
        <v>178</v>
      </c>
      <c r="L11" s="21">
        <v>18618272757</v>
      </c>
      <c r="M11" s="13"/>
      <c r="N11" s="13"/>
      <c r="O11" s="13"/>
      <c r="P11" s="13">
        <v>500</v>
      </c>
      <c r="Q11" s="34">
        <v>40</v>
      </c>
      <c r="R11" s="13"/>
      <c r="S11" s="13"/>
    </row>
    <row r="12" spans="1:19" ht="34.5" customHeight="1">
      <c r="A12" s="9" t="s">
        <v>179</v>
      </c>
      <c r="B12" s="10" t="s">
        <v>159</v>
      </c>
      <c r="C12" s="11" t="s">
        <v>53</v>
      </c>
      <c r="D12" s="10">
        <v>1</v>
      </c>
      <c r="E12" s="15" t="s">
        <v>63</v>
      </c>
      <c r="F12" s="13" t="s">
        <v>172</v>
      </c>
      <c r="G12" s="14" t="s">
        <v>161</v>
      </c>
      <c r="H12" s="10" t="s">
        <v>177</v>
      </c>
      <c r="I12" s="10" t="s">
        <v>174</v>
      </c>
      <c r="J12" s="24" t="s">
        <v>64</v>
      </c>
      <c r="K12" s="18" t="s">
        <v>168</v>
      </c>
      <c r="L12" s="21">
        <v>15635638256</v>
      </c>
      <c r="M12" s="13"/>
      <c r="N12" s="13"/>
      <c r="O12" s="13"/>
      <c r="P12" s="13">
        <v>250</v>
      </c>
      <c r="Q12" s="34"/>
      <c r="R12" s="13"/>
      <c r="S12" s="13"/>
    </row>
    <row r="13" spans="1:19" ht="34.5" customHeight="1">
      <c r="A13" s="9" t="s">
        <v>180</v>
      </c>
      <c r="B13" s="10" t="s">
        <v>159</v>
      </c>
      <c r="C13" s="11" t="s">
        <v>53</v>
      </c>
      <c r="D13" s="10">
        <v>1</v>
      </c>
      <c r="E13" s="15" t="s">
        <v>66</v>
      </c>
      <c r="F13" s="13" t="s">
        <v>172</v>
      </c>
      <c r="G13" s="14" t="s">
        <v>161</v>
      </c>
      <c r="H13" s="10" t="s">
        <v>162</v>
      </c>
      <c r="I13" s="10" t="s">
        <v>174</v>
      </c>
      <c r="J13" s="24" t="s">
        <v>67</v>
      </c>
      <c r="K13" s="18" t="s">
        <v>181</v>
      </c>
      <c r="L13" s="21">
        <v>18535671985</v>
      </c>
      <c r="M13" s="13"/>
      <c r="N13" s="13"/>
      <c r="O13" s="13"/>
      <c r="P13" s="13">
        <v>250</v>
      </c>
      <c r="Q13" s="34"/>
      <c r="R13" s="13"/>
      <c r="S13" s="13"/>
    </row>
    <row r="14" spans="1:19" ht="34.5" customHeight="1">
      <c r="A14" s="9" t="s">
        <v>182</v>
      </c>
      <c r="B14" s="10" t="s">
        <v>159</v>
      </c>
      <c r="C14" s="11" t="s">
        <v>69</v>
      </c>
      <c r="D14" s="10">
        <v>1</v>
      </c>
      <c r="E14" s="15" t="s">
        <v>70</v>
      </c>
      <c r="F14" s="13" t="s">
        <v>172</v>
      </c>
      <c r="G14" s="14" t="s">
        <v>161</v>
      </c>
      <c r="H14" s="10" t="s">
        <v>173</v>
      </c>
      <c r="I14" s="10" t="s">
        <v>174</v>
      </c>
      <c r="J14" s="25" t="s">
        <v>71</v>
      </c>
      <c r="K14" s="18" t="s">
        <v>168</v>
      </c>
      <c r="L14" s="26">
        <v>13753629745</v>
      </c>
      <c r="M14" s="13"/>
      <c r="N14" s="13"/>
      <c r="O14" s="13"/>
      <c r="P14" s="13">
        <v>250</v>
      </c>
      <c r="Q14" s="34"/>
      <c r="R14" s="13"/>
      <c r="S14" s="13"/>
    </row>
    <row r="15" spans="1:19" ht="34.5" customHeight="1">
      <c r="A15" s="9" t="s">
        <v>183</v>
      </c>
      <c r="B15" s="10" t="s">
        <v>159</v>
      </c>
      <c r="C15" s="11" t="s">
        <v>73</v>
      </c>
      <c r="D15" s="10">
        <v>1</v>
      </c>
      <c r="E15" s="15" t="s">
        <v>74</v>
      </c>
      <c r="F15" s="13" t="s">
        <v>172</v>
      </c>
      <c r="G15" s="14" t="s">
        <v>161</v>
      </c>
      <c r="H15" s="10" t="s">
        <v>162</v>
      </c>
      <c r="I15" s="10" t="s">
        <v>174</v>
      </c>
      <c r="J15" s="18" t="s">
        <v>75</v>
      </c>
      <c r="K15" s="18" t="s">
        <v>181</v>
      </c>
      <c r="L15" s="21">
        <v>18234637156</v>
      </c>
      <c r="M15" s="13"/>
      <c r="N15" s="13"/>
      <c r="O15" s="13"/>
      <c r="P15" s="13">
        <v>250</v>
      </c>
      <c r="Q15" s="34"/>
      <c r="R15" s="13"/>
      <c r="S15" s="13"/>
    </row>
    <row r="16" spans="1:19" ht="34.5" customHeight="1">
      <c r="A16" s="9" t="s">
        <v>184</v>
      </c>
      <c r="B16" s="10" t="s">
        <v>159</v>
      </c>
      <c r="C16" s="11" t="s">
        <v>53</v>
      </c>
      <c r="D16" s="10">
        <v>1</v>
      </c>
      <c r="E16" s="15" t="s">
        <v>77</v>
      </c>
      <c r="F16" s="13" t="s">
        <v>160</v>
      </c>
      <c r="G16" s="14" t="s">
        <v>161</v>
      </c>
      <c r="H16" s="10" t="s">
        <v>162</v>
      </c>
      <c r="I16" s="10" t="s">
        <v>174</v>
      </c>
      <c r="J16" s="18" t="s">
        <v>75</v>
      </c>
      <c r="K16" s="18" t="s">
        <v>181</v>
      </c>
      <c r="L16" s="21">
        <v>18234637156</v>
      </c>
      <c r="M16" s="13"/>
      <c r="N16" s="13"/>
      <c r="O16" s="13"/>
      <c r="P16" s="13">
        <v>250</v>
      </c>
      <c r="Q16" s="34"/>
      <c r="R16" s="13"/>
      <c r="S16" s="13"/>
    </row>
    <row r="17" spans="1:19" ht="34.5" customHeight="1">
      <c r="A17" s="9" t="s">
        <v>185</v>
      </c>
      <c r="B17" s="10" t="s">
        <v>159</v>
      </c>
      <c r="C17" s="11" t="s">
        <v>53</v>
      </c>
      <c r="D17" s="10">
        <v>1</v>
      </c>
      <c r="E17" s="15" t="s">
        <v>78</v>
      </c>
      <c r="F17" s="13" t="s">
        <v>160</v>
      </c>
      <c r="G17" s="14" t="s">
        <v>161</v>
      </c>
      <c r="H17" s="10" t="s">
        <v>162</v>
      </c>
      <c r="I17" s="10" t="s">
        <v>174</v>
      </c>
      <c r="J17" s="21" t="s">
        <v>79</v>
      </c>
      <c r="K17" s="18" t="s">
        <v>181</v>
      </c>
      <c r="L17" s="21">
        <v>15234608854</v>
      </c>
      <c r="M17" s="16"/>
      <c r="N17" s="16"/>
      <c r="O17" s="16"/>
      <c r="P17" s="13">
        <v>250</v>
      </c>
      <c r="Q17" s="34"/>
      <c r="R17" s="16"/>
      <c r="S17" s="16"/>
    </row>
    <row r="18" spans="1:19" ht="34.5" customHeight="1">
      <c r="A18" s="9" t="s">
        <v>186</v>
      </c>
      <c r="B18" s="10" t="s">
        <v>159</v>
      </c>
      <c r="C18" s="11" t="s">
        <v>69</v>
      </c>
      <c r="D18" s="10">
        <v>1</v>
      </c>
      <c r="E18" s="15" t="s">
        <v>81</v>
      </c>
      <c r="F18" s="13" t="s">
        <v>160</v>
      </c>
      <c r="G18" s="14" t="s">
        <v>161</v>
      </c>
      <c r="H18" s="10" t="s">
        <v>167</v>
      </c>
      <c r="I18" s="10" t="s">
        <v>174</v>
      </c>
      <c r="J18" s="18" t="s">
        <v>82</v>
      </c>
      <c r="K18" s="18" t="s">
        <v>168</v>
      </c>
      <c r="L18" s="26">
        <v>15635601280</v>
      </c>
      <c r="M18" s="16"/>
      <c r="N18" s="16"/>
      <c r="O18" s="16"/>
      <c r="P18" s="13">
        <v>250</v>
      </c>
      <c r="Q18" s="34"/>
      <c r="R18" s="16"/>
      <c r="S18" s="16"/>
    </row>
    <row r="19" spans="1:19" ht="34.5" customHeight="1">
      <c r="A19" s="9" t="s">
        <v>187</v>
      </c>
      <c r="B19" s="10" t="s">
        <v>159</v>
      </c>
      <c r="C19" s="11" t="s">
        <v>53</v>
      </c>
      <c r="D19" s="10">
        <v>1</v>
      </c>
      <c r="E19" s="15" t="s">
        <v>84</v>
      </c>
      <c r="F19" s="13" t="s">
        <v>172</v>
      </c>
      <c r="G19" s="14" t="s">
        <v>161</v>
      </c>
      <c r="H19" s="10" t="s">
        <v>162</v>
      </c>
      <c r="I19" s="10" t="s">
        <v>163</v>
      </c>
      <c r="J19" s="21" t="s">
        <v>188</v>
      </c>
      <c r="K19" s="18" t="s">
        <v>181</v>
      </c>
      <c r="L19" s="27" t="s">
        <v>189</v>
      </c>
      <c r="M19" s="16"/>
      <c r="N19" s="16"/>
      <c r="O19" s="16"/>
      <c r="P19" s="16">
        <v>500</v>
      </c>
      <c r="Q19" s="34">
        <v>80</v>
      </c>
      <c r="R19" s="16"/>
      <c r="S19" s="16"/>
    </row>
    <row r="20" spans="1:19" ht="34.5" customHeight="1">
      <c r="A20" s="9" t="s">
        <v>190</v>
      </c>
      <c r="B20" s="10" t="s">
        <v>159</v>
      </c>
      <c r="C20" s="11" t="s">
        <v>45</v>
      </c>
      <c r="D20" s="10">
        <v>1</v>
      </c>
      <c r="E20" s="15" t="s">
        <v>87</v>
      </c>
      <c r="F20" s="13" t="s">
        <v>160</v>
      </c>
      <c r="G20" s="14" t="s">
        <v>161</v>
      </c>
      <c r="H20" s="10" t="s">
        <v>173</v>
      </c>
      <c r="I20" s="10" t="s">
        <v>163</v>
      </c>
      <c r="J20" s="18" t="s">
        <v>88</v>
      </c>
      <c r="K20" s="18" t="s">
        <v>191</v>
      </c>
      <c r="L20" s="27">
        <v>18535658049</v>
      </c>
      <c r="M20" s="16"/>
      <c r="N20" s="16"/>
      <c r="O20" s="16"/>
      <c r="P20" s="16">
        <v>500</v>
      </c>
      <c r="Q20" s="34">
        <v>20</v>
      </c>
      <c r="R20" s="16"/>
      <c r="S20" s="16"/>
    </row>
    <row r="21" spans="1:19" ht="34.5" customHeight="1">
      <c r="A21" s="9" t="s">
        <v>192</v>
      </c>
      <c r="B21" s="10" t="s">
        <v>159</v>
      </c>
      <c r="C21" s="11" t="s">
        <v>45</v>
      </c>
      <c r="D21" s="10">
        <v>1</v>
      </c>
      <c r="E21" s="15" t="s">
        <v>90</v>
      </c>
      <c r="F21" s="13" t="s">
        <v>172</v>
      </c>
      <c r="G21" s="14" t="s">
        <v>161</v>
      </c>
      <c r="H21" s="16"/>
      <c r="I21" s="10" t="s">
        <v>163</v>
      </c>
      <c r="J21" s="18" t="s">
        <v>193</v>
      </c>
      <c r="K21" s="21" t="s">
        <v>165</v>
      </c>
      <c r="L21" s="22">
        <v>18611159386</v>
      </c>
      <c r="M21" s="16"/>
      <c r="N21" s="16"/>
      <c r="O21" s="16"/>
      <c r="P21" s="16">
        <v>500</v>
      </c>
      <c r="Q21" s="34">
        <v>20</v>
      </c>
      <c r="R21" s="16"/>
      <c r="S21" s="16"/>
    </row>
    <row r="22" spans="1:19" ht="34.5" customHeight="1">
      <c r="A22" s="9" t="s">
        <v>194</v>
      </c>
      <c r="B22" s="10" t="s">
        <v>159</v>
      </c>
      <c r="C22" s="11" t="s">
        <v>45</v>
      </c>
      <c r="D22" s="10">
        <v>1</v>
      </c>
      <c r="E22" s="15" t="s">
        <v>93</v>
      </c>
      <c r="F22" s="13" t="s">
        <v>172</v>
      </c>
      <c r="G22" s="14" t="s">
        <v>161</v>
      </c>
      <c r="H22" s="16"/>
      <c r="I22" s="10" t="s">
        <v>163</v>
      </c>
      <c r="J22" s="18" t="s">
        <v>94</v>
      </c>
      <c r="K22" s="21" t="s">
        <v>195</v>
      </c>
      <c r="L22" s="22">
        <v>17636075919</v>
      </c>
      <c r="M22" s="16"/>
      <c r="N22" s="16"/>
      <c r="O22" s="16"/>
      <c r="P22" s="16"/>
      <c r="Q22" s="34">
        <v>40</v>
      </c>
      <c r="R22" s="16"/>
      <c r="S22" s="16"/>
    </row>
    <row r="23" spans="1:19" ht="34.5" customHeight="1">
      <c r="A23" s="9" t="s">
        <v>196</v>
      </c>
      <c r="B23" s="10" t="s">
        <v>159</v>
      </c>
      <c r="C23" s="11" t="s">
        <v>45</v>
      </c>
      <c r="D23" s="10">
        <v>1</v>
      </c>
      <c r="E23" s="15" t="s">
        <v>96</v>
      </c>
      <c r="F23" s="13" t="s">
        <v>160</v>
      </c>
      <c r="G23" s="17" t="s">
        <v>197</v>
      </c>
      <c r="H23" s="16"/>
      <c r="I23" s="10" t="s">
        <v>163</v>
      </c>
      <c r="J23" s="18" t="s">
        <v>198</v>
      </c>
      <c r="K23" s="21" t="s">
        <v>199</v>
      </c>
      <c r="L23" s="22">
        <v>13994738865</v>
      </c>
      <c r="M23" s="16"/>
      <c r="N23" s="16"/>
      <c r="O23" s="16"/>
      <c r="P23" s="16"/>
      <c r="Q23" s="34">
        <v>20</v>
      </c>
      <c r="R23" s="16"/>
      <c r="S23" s="16"/>
    </row>
    <row r="24" spans="1:19" ht="34.5" customHeight="1">
      <c r="A24" s="9" t="s">
        <v>200</v>
      </c>
      <c r="B24" s="10" t="s">
        <v>159</v>
      </c>
      <c r="C24" s="11" t="s">
        <v>73</v>
      </c>
      <c r="D24" s="10">
        <v>1</v>
      </c>
      <c r="E24" s="15" t="s">
        <v>99</v>
      </c>
      <c r="F24" s="13" t="s">
        <v>160</v>
      </c>
      <c r="G24" s="18" t="s">
        <v>201</v>
      </c>
      <c r="H24" s="16"/>
      <c r="I24" s="10" t="s">
        <v>163</v>
      </c>
      <c r="J24" s="28" t="s">
        <v>100</v>
      </c>
      <c r="K24" s="18" t="s">
        <v>202</v>
      </c>
      <c r="L24" s="26">
        <v>15364867654</v>
      </c>
      <c r="M24" s="16"/>
      <c r="N24" s="16"/>
      <c r="O24" s="16"/>
      <c r="P24" s="16">
        <v>500</v>
      </c>
      <c r="Q24" s="34">
        <v>20</v>
      </c>
      <c r="R24" s="16"/>
      <c r="S24" s="16"/>
    </row>
    <row r="25" spans="1:19" ht="34.5" customHeight="1">
      <c r="A25" s="9" t="s">
        <v>203</v>
      </c>
      <c r="B25" s="10" t="s">
        <v>159</v>
      </c>
      <c r="C25" s="11" t="s">
        <v>73</v>
      </c>
      <c r="D25" s="10">
        <v>1</v>
      </c>
      <c r="E25" s="15" t="s">
        <v>102</v>
      </c>
      <c r="F25" s="13" t="s">
        <v>160</v>
      </c>
      <c r="G25" s="14" t="s">
        <v>161</v>
      </c>
      <c r="H25" s="16"/>
      <c r="I25" s="10" t="s">
        <v>163</v>
      </c>
      <c r="J25" s="28" t="s">
        <v>103</v>
      </c>
      <c r="K25" s="18" t="s">
        <v>165</v>
      </c>
      <c r="L25" s="26">
        <v>15234661929</v>
      </c>
      <c r="M25" s="16"/>
      <c r="N25" s="16"/>
      <c r="O25" s="16"/>
      <c r="P25" s="16"/>
      <c r="Q25" s="34">
        <v>20</v>
      </c>
      <c r="R25" s="16"/>
      <c r="S25" s="16"/>
    </row>
    <row r="26" spans="1:19" ht="34.5" customHeight="1">
      <c r="A26" s="9" t="s">
        <v>204</v>
      </c>
      <c r="B26" s="10" t="s">
        <v>159</v>
      </c>
      <c r="C26" s="11" t="s">
        <v>69</v>
      </c>
      <c r="D26" s="10">
        <v>1</v>
      </c>
      <c r="E26" s="15" t="s">
        <v>105</v>
      </c>
      <c r="F26" s="13" t="s">
        <v>160</v>
      </c>
      <c r="G26" s="14" t="s">
        <v>161</v>
      </c>
      <c r="H26" s="16"/>
      <c r="I26" s="10" t="s">
        <v>163</v>
      </c>
      <c r="J26" s="28" t="s">
        <v>106</v>
      </c>
      <c r="K26" s="18" t="s">
        <v>181</v>
      </c>
      <c r="L26" s="26">
        <v>15235640177</v>
      </c>
      <c r="M26" s="16"/>
      <c r="N26" s="16"/>
      <c r="O26" s="16"/>
      <c r="P26" s="16"/>
      <c r="Q26" s="34">
        <v>20</v>
      </c>
      <c r="R26" s="16"/>
      <c r="S26" s="16"/>
    </row>
    <row r="27" spans="1:19" ht="34.5" customHeight="1">
      <c r="A27" s="9" t="s">
        <v>205</v>
      </c>
      <c r="B27" s="10" t="s">
        <v>159</v>
      </c>
      <c r="C27" s="11" t="s">
        <v>108</v>
      </c>
      <c r="D27" s="10">
        <v>1</v>
      </c>
      <c r="E27" s="15" t="s">
        <v>109</v>
      </c>
      <c r="F27" s="13" t="s">
        <v>172</v>
      </c>
      <c r="G27" s="14" t="s">
        <v>161</v>
      </c>
      <c r="H27" s="16"/>
      <c r="I27" s="10" t="s">
        <v>163</v>
      </c>
      <c r="J27" s="29" t="s">
        <v>110</v>
      </c>
      <c r="K27" s="18" t="s">
        <v>206</v>
      </c>
      <c r="L27" s="23">
        <v>15364818193</v>
      </c>
      <c r="M27" s="16"/>
      <c r="N27" s="16"/>
      <c r="O27" s="16"/>
      <c r="P27" s="16"/>
      <c r="Q27" s="34">
        <v>40</v>
      </c>
      <c r="R27" s="16"/>
      <c r="S27" s="16"/>
    </row>
    <row r="28" spans="1:19" ht="34.5" customHeight="1">
      <c r="A28" s="9" t="s">
        <v>207</v>
      </c>
      <c r="B28" s="10" t="s">
        <v>159</v>
      </c>
      <c r="C28" s="11" t="s">
        <v>108</v>
      </c>
      <c r="D28" s="10">
        <v>1</v>
      </c>
      <c r="E28" s="15" t="s">
        <v>112</v>
      </c>
      <c r="F28" s="13" t="s">
        <v>160</v>
      </c>
      <c r="G28" s="14" t="s">
        <v>161</v>
      </c>
      <c r="H28" s="16"/>
      <c r="I28" s="10" t="s">
        <v>163</v>
      </c>
      <c r="J28" s="30" t="s">
        <v>113</v>
      </c>
      <c r="K28" s="18" t="s">
        <v>165</v>
      </c>
      <c r="L28" s="23">
        <v>18335681006</v>
      </c>
      <c r="M28" s="16"/>
      <c r="N28" s="16"/>
      <c r="O28" s="16"/>
      <c r="P28" s="16"/>
      <c r="Q28" s="34">
        <v>20</v>
      </c>
      <c r="R28" s="16"/>
      <c r="S28" s="16"/>
    </row>
    <row r="29" spans="1:19" ht="34.5" customHeight="1">
      <c r="A29" s="9" t="s">
        <v>208</v>
      </c>
      <c r="B29" s="10" t="s">
        <v>159</v>
      </c>
      <c r="C29" s="11" t="s">
        <v>108</v>
      </c>
      <c r="D29" s="10">
        <v>1</v>
      </c>
      <c r="E29" s="15" t="s">
        <v>115</v>
      </c>
      <c r="F29" s="13" t="s">
        <v>172</v>
      </c>
      <c r="G29" s="14" t="s">
        <v>161</v>
      </c>
      <c r="H29" s="16"/>
      <c r="I29" s="10" t="s">
        <v>163</v>
      </c>
      <c r="J29" s="18" t="s">
        <v>116</v>
      </c>
      <c r="K29" s="18" t="s">
        <v>170</v>
      </c>
      <c r="L29" s="26">
        <v>13653562162</v>
      </c>
      <c r="M29" s="16"/>
      <c r="N29" s="16"/>
      <c r="O29" s="16"/>
      <c r="P29" s="16">
        <v>500</v>
      </c>
      <c r="Q29" s="34">
        <v>40</v>
      </c>
      <c r="R29" s="16"/>
      <c r="S29" s="16"/>
    </row>
    <row r="30" spans="1:19" ht="34.5" customHeight="1">
      <c r="A30" s="9" t="s">
        <v>209</v>
      </c>
      <c r="B30" s="10" t="s">
        <v>159</v>
      </c>
      <c r="C30" s="11" t="s">
        <v>53</v>
      </c>
      <c r="D30" s="10">
        <v>1</v>
      </c>
      <c r="E30" s="15" t="s">
        <v>118</v>
      </c>
      <c r="F30" s="13" t="s">
        <v>172</v>
      </c>
      <c r="G30" s="14" t="s">
        <v>161</v>
      </c>
      <c r="H30" s="16"/>
      <c r="I30" s="10" t="s">
        <v>163</v>
      </c>
      <c r="J30" s="28" t="s">
        <v>119</v>
      </c>
      <c r="K30" s="18" t="s">
        <v>210</v>
      </c>
      <c r="L30" s="21">
        <v>18335636431</v>
      </c>
      <c r="M30" s="16"/>
      <c r="N30" s="16"/>
      <c r="O30" s="16"/>
      <c r="P30" s="16">
        <v>500</v>
      </c>
      <c r="Q30" s="34">
        <v>20</v>
      </c>
      <c r="R30" s="16"/>
      <c r="S30" s="16"/>
    </row>
    <row r="31" spans="1:19" ht="34.5" customHeight="1">
      <c r="A31" s="9" t="s">
        <v>211</v>
      </c>
      <c r="B31" s="10" t="s">
        <v>159</v>
      </c>
      <c r="C31" s="11" t="s">
        <v>53</v>
      </c>
      <c r="D31" s="10">
        <v>1</v>
      </c>
      <c r="E31" s="15" t="s">
        <v>121</v>
      </c>
      <c r="F31" s="13" t="s">
        <v>172</v>
      </c>
      <c r="G31" s="14" t="s">
        <v>161</v>
      </c>
      <c r="H31" s="16"/>
      <c r="I31" s="10" t="s">
        <v>163</v>
      </c>
      <c r="J31" s="28" t="s">
        <v>122</v>
      </c>
      <c r="K31" s="18" t="s">
        <v>181</v>
      </c>
      <c r="L31" s="21">
        <v>15525535149</v>
      </c>
      <c r="M31" s="16"/>
      <c r="N31" s="16"/>
      <c r="O31" s="16"/>
      <c r="P31" s="16">
        <v>500</v>
      </c>
      <c r="Q31" s="34">
        <v>20</v>
      </c>
      <c r="R31" s="16"/>
      <c r="S31" s="16"/>
    </row>
    <row r="32" spans="1:19" ht="34.5" customHeight="1">
      <c r="A32" s="9" t="s">
        <v>212</v>
      </c>
      <c r="B32" s="10" t="s">
        <v>159</v>
      </c>
      <c r="C32" s="11" t="s">
        <v>53</v>
      </c>
      <c r="D32" s="10">
        <v>1</v>
      </c>
      <c r="E32" s="15" t="s">
        <v>124</v>
      </c>
      <c r="F32" s="13" t="s">
        <v>172</v>
      </c>
      <c r="G32" s="14" t="s">
        <v>161</v>
      </c>
      <c r="H32" s="16"/>
      <c r="I32" s="10" t="s">
        <v>163</v>
      </c>
      <c r="J32" s="24" t="s">
        <v>125</v>
      </c>
      <c r="K32" s="18" t="s">
        <v>195</v>
      </c>
      <c r="L32" s="21">
        <v>15525545881</v>
      </c>
      <c r="M32" s="16"/>
      <c r="N32" s="16"/>
      <c r="O32" s="16"/>
      <c r="P32" s="16">
        <v>500</v>
      </c>
      <c r="Q32" s="34">
        <v>40</v>
      </c>
      <c r="R32" s="16"/>
      <c r="S32" s="16"/>
    </row>
    <row r="33" spans="1:19" ht="34.5" customHeight="1">
      <c r="A33" s="9" t="s">
        <v>213</v>
      </c>
      <c r="B33" s="10" t="s">
        <v>159</v>
      </c>
      <c r="C33" s="11" t="s">
        <v>53</v>
      </c>
      <c r="D33" s="10">
        <v>1</v>
      </c>
      <c r="E33" s="15" t="s">
        <v>127</v>
      </c>
      <c r="F33" s="13" t="s">
        <v>160</v>
      </c>
      <c r="G33" s="14" t="s">
        <v>161</v>
      </c>
      <c r="H33" s="16"/>
      <c r="I33" s="10" t="s">
        <v>163</v>
      </c>
      <c r="J33" s="16"/>
      <c r="K33" s="18" t="s">
        <v>206</v>
      </c>
      <c r="L33" s="21">
        <v>15392661478</v>
      </c>
      <c r="M33" s="16"/>
      <c r="N33" s="16"/>
      <c r="O33" s="16"/>
      <c r="P33" s="16">
        <v>500</v>
      </c>
      <c r="Q33" s="34">
        <v>20</v>
      </c>
      <c r="R33" s="16"/>
      <c r="S33" s="16"/>
    </row>
    <row r="34" spans="1:19" ht="34.5" customHeight="1">
      <c r="A34" s="9" t="s">
        <v>214</v>
      </c>
      <c r="B34" s="10" t="s">
        <v>159</v>
      </c>
      <c r="C34" s="11" t="s">
        <v>53</v>
      </c>
      <c r="D34" s="10">
        <v>1</v>
      </c>
      <c r="E34" s="15" t="s">
        <v>130</v>
      </c>
      <c r="F34" s="13" t="s">
        <v>160</v>
      </c>
      <c r="G34" s="14" t="s">
        <v>161</v>
      </c>
      <c r="H34" s="16"/>
      <c r="I34" s="10" t="s">
        <v>163</v>
      </c>
      <c r="J34" s="16"/>
      <c r="K34" s="18" t="s">
        <v>195</v>
      </c>
      <c r="L34" s="21">
        <v>18635620527</v>
      </c>
      <c r="M34" s="16"/>
      <c r="N34" s="16"/>
      <c r="O34" s="16"/>
      <c r="P34" s="16">
        <v>500</v>
      </c>
      <c r="Q34" s="34">
        <v>40</v>
      </c>
      <c r="R34" s="16"/>
      <c r="S34" s="16"/>
    </row>
    <row r="35" spans="1:19" ht="34.5" customHeight="1">
      <c r="A35" s="9" t="s">
        <v>215</v>
      </c>
      <c r="B35" s="10" t="s">
        <v>159</v>
      </c>
      <c r="C35" s="11" t="s">
        <v>53</v>
      </c>
      <c r="D35" s="10">
        <v>1</v>
      </c>
      <c r="E35" s="15" t="s">
        <v>133</v>
      </c>
      <c r="F35" s="13" t="s">
        <v>160</v>
      </c>
      <c r="G35" s="14" t="s">
        <v>161</v>
      </c>
      <c r="H35" s="16"/>
      <c r="I35" s="10" t="s">
        <v>163</v>
      </c>
      <c r="J35" s="16"/>
      <c r="K35" s="18" t="s">
        <v>195</v>
      </c>
      <c r="L35" s="21">
        <v>18635685049</v>
      </c>
      <c r="M35" s="16"/>
      <c r="N35" s="16"/>
      <c r="O35" s="16"/>
      <c r="P35" s="16">
        <v>500</v>
      </c>
      <c r="Q35" s="34">
        <v>40</v>
      </c>
      <c r="R35" s="16"/>
      <c r="S35" s="16"/>
    </row>
    <row r="36" spans="1:19" ht="48" customHeight="1">
      <c r="A36" s="12" t="s">
        <v>216</v>
      </c>
      <c r="B36" s="12"/>
      <c r="C36" s="12"/>
      <c r="D36" s="12"/>
      <c r="E36" s="12"/>
      <c r="F36" s="12"/>
      <c r="G36" s="12"/>
      <c r="H36" s="12"/>
      <c r="I36" s="19"/>
      <c r="J36" s="19"/>
      <c r="K36" s="31"/>
      <c r="L36" s="31"/>
      <c r="M36" s="12" t="s">
        <v>217</v>
      </c>
      <c r="N36" s="12"/>
      <c r="O36" s="12"/>
      <c r="P36" s="12"/>
      <c r="Q36" s="12"/>
      <c r="R36" s="12"/>
      <c r="S36" s="31"/>
    </row>
  </sheetData>
  <sheetProtection/>
  <mergeCells count="26">
    <mergeCell ref="A2:S2"/>
    <mergeCell ref="A3:F3"/>
    <mergeCell ref="M3:S3"/>
    <mergeCell ref="B4:L4"/>
    <mergeCell ref="M4:R4"/>
    <mergeCell ref="O5:P5"/>
    <mergeCell ref="A36:G36"/>
    <mergeCell ref="H36:L36"/>
    <mergeCell ref="M36:Q36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Q5:Q6"/>
    <mergeCell ref="R5:R6"/>
    <mergeCell ref="S4:S6"/>
  </mergeCells>
  <printOptions/>
  <pageMargins left="0.75" right="0.75" top="1" bottom="1" header="0.5" footer="0.5"/>
  <pageSetup fitToHeight="1" fitToWidth="1" horizontalDpi="600" verticalDpi="6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cp:lastPrinted>2019-12-31T17:11:24Z</cp:lastPrinted>
  <dcterms:created xsi:type="dcterms:W3CDTF">2019-12-30T17:16:10Z</dcterms:created>
  <dcterms:modified xsi:type="dcterms:W3CDTF">2024-03-28T16:10:19Z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2052-11.8.2.12129</vt:lpwstr>
  </property>
  <property fmtid="{D5CDD505-2E9C-101B-9397-08002B2CF9AE}" pid="3" name="I">
    <vt:lpwstr>6B89DE2B37254E1DAFC889ADC8218183</vt:lpwstr>
  </property>
  <property fmtid="{D5CDD505-2E9C-101B-9397-08002B2CF9AE}" pid="4" name="퀀_generated_2.-2147483648">
    <vt:i4>2052</vt:i4>
  </property>
</Properties>
</file>