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汇总" sheetId="1" r:id="rId1"/>
    <sheet name="明细" sheetId="2" r:id="rId2"/>
  </sheets>
  <definedNames>
    <definedName name="_xlnm.Print_Titles" localSheetId="1">明细!$1:$4</definedName>
  </definedNames>
  <calcPr calcId="144525"/>
</workbook>
</file>

<file path=xl/sharedStrings.xml><?xml version="1.0" encoding="utf-8"?>
<sst xmlns="http://schemas.openxmlformats.org/spreadsheetml/2006/main" count="104" uniqueCount="65">
  <si>
    <t>附件</t>
  </si>
  <si>
    <t>2024年农村卫生户厕后期管护补助分配表</t>
  </si>
  <si>
    <t>序号</t>
  </si>
  <si>
    <t>乡镇</t>
  </si>
  <si>
    <t>行政村</t>
  </si>
  <si>
    <t>卫生厕所数量</t>
  </si>
  <si>
    <t>最高补助标准
（元）</t>
  </si>
  <si>
    <t>2024年费用
（元）</t>
  </si>
  <si>
    <t>核定补助
（元）</t>
  </si>
  <si>
    <t>备注</t>
  </si>
  <si>
    <t>凤城镇</t>
  </si>
  <si>
    <t>——</t>
  </si>
  <si>
    <t>北留镇</t>
  </si>
  <si>
    <t>润城镇</t>
  </si>
  <si>
    <t>町店镇</t>
  </si>
  <si>
    <t>寺头乡</t>
  </si>
  <si>
    <t>芹池镇</t>
  </si>
  <si>
    <t>西河乡</t>
  </si>
  <si>
    <t>演礼镇</t>
  </si>
  <si>
    <t>次营镇</t>
  </si>
  <si>
    <t>董封乡</t>
  </si>
  <si>
    <t>横河镇</t>
  </si>
  <si>
    <t>河北镇</t>
  </si>
  <si>
    <t>白桑镇</t>
  </si>
  <si>
    <t>蟒河镇</t>
  </si>
  <si>
    <t>东冶镇</t>
  </si>
  <si>
    <t>合计</t>
  </si>
  <si>
    <t>2024年农村卫生户厕后期管护补助分配明细表</t>
  </si>
  <si>
    <t>核定补助（元）</t>
  </si>
  <si>
    <t>凤城小计</t>
  </si>
  <si>
    <t>费用自行解决，放弃申报</t>
  </si>
  <si>
    <t>北留小计</t>
  </si>
  <si>
    <t>润城小计</t>
  </si>
  <si>
    <t>町店小计</t>
  </si>
  <si>
    <t>寺头小计</t>
  </si>
  <si>
    <t>寺头</t>
  </si>
  <si>
    <t>吉庄村</t>
  </si>
  <si>
    <t>芹池小计</t>
  </si>
  <si>
    <t>放弃，另行申报</t>
  </si>
  <si>
    <t>西河小计</t>
  </si>
  <si>
    <t>西河</t>
  </si>
  <si>
    <t>崔窊村</t>
  </si>
  <si>
    <t>孙沟村</t>
  </si>
  <si>
    <t>演礼小计</t>
  </si>
  <si>
    <t>演礼</t>
  </si>
  <si>
    <t>坪上村</t>
  </si>
  <si>
    <t>次营小计</t>
  </si>
  <si>
    <t>次营</t>
  </si>
  <si>
    <t>苏村村</t>
  </si>
  <si>
    <t>南固隆村</t>
  </si>
  <si>
    <t>黄甲村</t>
  </si>
  <si>
    <t>董封小计</t>
  </si>
  <si>
    <t>横河小计</t>
  </si>
  <si>
    <t>河北小计</t>
  </si>
  <si>
    <t>白桑小计</t>
  </si>
  <si>
    <t>白桑</t>
  </si>
  <si>
    <t>淇汭村</t>
  </si>
  <si>
    <t>西樊村</t>
  </si>
  <si>
    <t>蟒河小计</t>
  </si>
  <si>
    <t>东冶小计</t>
  </si>
  <si>
    <t>东冶</t>
  </si>
  <si>
    <t>古河村</t>
  </si>
  <si>
    <t>独泉村</t>
  </si>
  <si>
    <t>磨滩村</t>
  </si>
  <si>
    <t>神树岭村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</si>
</sst>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6"/>
      <name val="黑体"/>
      <charset val="134"/>
    </font>
    <font>
      <b/>
      <sz val="24"/>
      <name val="宋体"/>
      <charset val="134"/>
    </font>
    <font>
      <sz val="12"/>
      <color indexed="0"/>
      <name val="宋体"/>
      <charset val="134"/>
    </font>
    <font>
      <sz val="12"/>
      <color indexed="8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sz val="14"/>
      <name val="CESI仿宋-GB2312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9" fillId="23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25" fillId="0" borderId="4" applyNumberFormat="0" applyFill="0" applyAlignment="0" applyProtection="0">
      <alignment vertical="center"/>
    </xf>
    <xf numFmtId="0" fontId="26" fillId="25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7" fillId="24" borderId="7" applyNumberFormat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5" fillId="30" borderId="9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3"/>
  <sheetViews>
    <sheetView tabSelected="1" workbookViewId="0">
      <selection activeCell="A2" sqref="A2:H2"/>
    </sheetView>
  </sheetViews>
  <sheetFormatPr defaultColWidth="9" defaultRowHeight="15.75" outlineLevelCol="7"/>
  <cols>
    <col min="1" max="1" width="7.875" customWidth="1"/>
    <col min="2" max="2" width="10.75" style="19" customWidth="1"/>
    <col min="3" max="3" width="9.375" customWidth="1"/>
    <col min="4" max="5" width="13.75" customWidth="1"/>
    <col min="6" max="7" width="17.75" customWidth="1"/>
    <col min="8" max="8" width="15.125" customWidth="1"/>
  </cols>
  <sheetData>
    <row r="1" ht="18" spans="1:1">
      <c r="A1" s="20" t="s">
        <v>0</v>
      </c>
    </row>
    <row r="2" ht="39" customHeight="1" spans="1:8">
      <c r="A2" s="21" t="s">
        <v>1</v>
      </c>
      <c r="B2" s="21"/>
      <c r="C2" s="21"/>
      <c r="D2" s="21"/>
      <c r="E2" s="21"/>
      <c r="F2" s="21"/>
      <c r="G2" s="21"/>
      <c r="H2" s="21"/>
    </row>
    <row r="4" ht="36" customHeight="1" spans="1:8">
      <c r="A4" s="22" t="s">
        <v>2</v>
      </c>
      <c r="B4" s="22" t="s">
        <v>3</v>
      </c>
      <c r="C4" s="22" t="s">
        <v>4</v>
      </c>
      <c r="D4" s="22" t="s">
        <v>5</v>
      </c>
      <c r="E4" s="23" t="s">
        <v>6</v>
      </c>
      <c r="F4" s="23" t="s">
        <v>7</v>
      </c>
      <c r="G4" s="23" t="s">
        <v>8</v>
      </c>
      <c r="H4" s="24" t="s">
        <v>9</v>
      </c>
    </row>
    <row r="5" ht="21" customHeight="1" spans="1:8">
      <c r="A5" s="22">
        <v>1</v>
      </c>
      <c r="B5" s="8" t="s">
        <v>10</v>
      </c>
      <c r="C5" s="8">
        <v>55</v>
      </c>
      <c r="D5" s="7">
        <v>13250</v>
      </c>
      <c r="E5" s="7">
        <f t="shared" ref="E5:E19" si="0">D5*10</f>
        <v>132500</v>
      </c>
      <c r="F5" s="25" t="s">
        <v>11</v>
      </c>
      <c r="G5" s="25" t="s">
        <v>11</v>
      </c>
      <c r="H5" s="24"/>
    </row>
    <row r="6" ht="21" customHeight="1" spans="1:8">
      <c r="A6" s="22">
        <v>2</v>
      </c>
      <c r="B6" s="8" t="s">
        <v>12</v>
      </c>
      <c r="C6" s="8">
        <v>32</v>
      </c>
      <c r="D6" s="7">
        <v>10739</v>
      </c>
      <c r="E6" s="7">
        <f t="shared" si="0"/>
        <v>107390</v>
      </c>
      <c r="F6" s="25" t="s">
        <v>11</v>
      </c>
      <c r="G6" s="25" t="s">
        <v>11</v>
      </c>
      <c r="H6" s="24"/>
    </row>
    <row r="7" ht="21" customHeight="1" spans="1:8">
      <c r="A7" s="22">
        <v>3</v>
      </c>
      <c r="B7" s="8" t="s">
        <v>13</v>
      </c>
      <c r="C7" s="9">
        <v>23</v>
      </c>
      <c r="D7" s="7">
        <v>9609</v>
      </c>
      <c r="E7" s="7">
        <f t="shared" si="0"/>
        <v>96090</v>
      </c>
      <c r="F7" s="25" t="s">
        <v>11</v>
      </c>
      <c r="G7" s="25" t="s">
        <v>11</v>
      </c>
      <c r="H7" s="24"/>
    </row>
    <row r="8" ht="21" customHeight="1" spans="1:8">
      <c r="A8" s="22">
        <v>4</v>
      </c>
      <c r="B8" s="8" t="s">
        <v>14</v>
      </c>
      <c r="C8" s="9">
        <v>14</v>
      </c>
      <c r="D8" s="7">
        <v>5123</v>
      </c>
      <c r="E8" s="7">
        <f t="shared" si="0"/>
        <v>51230</v>
      </c>
      <c r="F8" s="25" t="s">
        <v>11</v>
      </c>
      <c r="G8" s="25" t="s">
        <v>11</v>
      </c>
      <c r="H8" s="24"/>
    </row>
    <row r="9" ht="21" customHeight="1" spans="1:8">
      <c r="A9" s="22">
        <v>5</v>
      </c>
      <c r="B9" s="8" t="s">
        <v>15</v>
      </c>
      <c r="C9" s="9">
        <v>14</v>
      </c>
      <c r="D9" s="7">
        <v>1304</v>
      </c>
      <c r="E9" s="7">
        <f t="shared" si="0"/>
        <v>13040</v>
      </c>
      <c r="F9" s="7">
        <v>16000</v>
      </c>
      <c r="G9" s="7">
        <v>1440</v>
      </c>
      <c r="H9" s="24"/>
    </row>
    <row r="10" ht="21" customHeight="1" spans="1:8">
      <c r="A10" s="22">
        <v>6</v>
      </c>
      <c r="B10" s="8" t="s">
        <v>16</v>
      </c>
      <c r="C10" s="12">
        <v>19</v>
      </c>
      <c r="D10" s="7">
        <v>4090</v>
      </c>
      <c r="E10" s="7">
        <f t="shared" si="0"/>
        <v>40900</v>
      </c>
      <c r="F10" s="25" t="s">
        <v>11</v>
      </c>
      <c r="G10" s="25" t="s">
        <v>11</v>
      </c>
      <c r="H10" s="24"/>
    </row>
    <row r="11" ht="21" customHeight="1" spans="1:8">
      <c r="A11" s="22">
        <v>7</v>
      </c>
      <c r="B11" s="8" t="s">
        <v>17</v>
      </c>
      <c r="C11" s="12">
        <v>12</v>
      </c>
      <c r="D11" s="7">
        <v>5332</v>
      </c>
      <c r="E11" s="7">
        <f t="shared" si="0"/>
        <v>53320</v>
      </c>
      <c r="F11" s="2">
        <v>6253.89</v>
      </c>
      <c r="G11" s="2">
        <v>3126.9</v>
      </c>
      <c r="H11" s="24"/>
    </row>
    <row r="12" ht="21" customHeight="1" spans="1:8">
      <c r="A12" s="22">
        <v>8</v>
      </c>
      <c r="B12" s="8" t="s">
        <v>18</v>
      </c>
      <c r="C12" s="12">
        <v>13</v>
      </c>
      <c r="D12" s="7">
        <v>4003</v>
      </c>
      <c r="E12" s="7">
        <f t="shared" si="0"/>
        <v>40030</v>
      </c>
      <c r="F12" s="7">
        <v>750</v>
      </c>
      <c r="G12" s="7">
        <v>375</v>
      </c>
      <c r="H12" s="24"/>
    </row>
    <row r="13" ht="21" customHeight="1" spans="1:8">
      <c r="A13" s="22">
        <v>9</v>
      </c>
      <c r="B13" s="8" t="s">
        <v>19</v>
      </c>
      <c r="C13" s="15">
        <v>28</v>
      </c>
      <c r="D13" s="7">
        <v>5812</v>
      </c>
      <c r="E13" s="7">
        <f t="shared" si="0"/>
        <v>58120</v>
      </c>
      <c r="F13" s="2">
        <v>27294</v>
      </c>
      <c r="G13" s="2">
        <v>5250</v>
      </c>
      <c r="H13" s="24"/>
    </row>
    <row r="14" ht="21" customHeight="1" spans="1:8">
      <c r="A14" s="22">
        <v>10</v>
      </c>
      <c r="B14" s="8" t="s">
        <v>20</v>
      </c>
      <c r="C14" s="13">
        <v>20</v>
      </c>
      <c r="D14" s="7">
        <v>673</v>
      </c>
      <c r="E14" s="7">
        <f t="shared" si="0"/>
        <v>6730</v>
      </c>
      <c r="F14" s="25" t="s">
        <v>11</v>
      </c>
      <c r="G14" s="25" t="s">
        <v>11</v>
      </c>
      <c r="H14" s="24"/>
    </row>
    <row r="15" ht="21" customHeight="1" spans="1:8">
      <c r="A15" s="22">
        <v>11</v>
      </c>
      <c r="B15" s="8" t="s">
        <v>21</v>
      </c>
      <c r="C15" s="17">
        <v>12</v>
      </c>
      <c r="D15" s="7">
        <v>575</v>
      </c>
      <c r="E15" s="7">
        <f t="shared" si="0"/>
        <v>5750</v>
      </c>
      <c r="F15" s="25" t="s">
        <v>11</v>
      </c>
      <c r="G15" s="25" t="s">
        <v>11</v>
      </c>
      <c r="H15" s="24"/>
    </row>
    <row r="16" ht="21" customHeight="1" spans="1:8">
      <c r="A16" s="22">
        <v>12</v>
      </c>
      <c r="B16" s="8" t="s">
        <v>22</v>
      </c>
      <c r="C16" s="18">
        <v>32</v>
      </c>
      <c r="D16" s="7">
        <v>1752</v>
      </c>
      <c r="E16" s="7">
        <f t="shared" si="0"/>
        <v>17520</v>
      </c>
      <c r="F16" s="25" t="s">
        <v>11</v>
      </c>
      <c r="G16" s="25" t="s">
        <v>11</v>
      </c>
      <c r="H16" s="24"/>
    </row>
    <row r="17" ht="21" customHeight="1" spans="1:8">
      <c r="A17" s="22">
        <v>13</v>
      </c>
      <c r="B17" s="8" t="s">
        <v>23</v>
      </c>
      <c r="C17" s="9">
        <v>20</v>
      </c>
      <c r="D17" s="7">
        <v>5016</v>
      </c>
      <c r="E17" s="7">
        <f t="shared" si="0"/>
        <v>50160</v>
      </c>
      <c r="F17" s="7">
        <v>39259</v>
      </c>
      <c r="G17" s="7">
        <v>5370</v>
      </c>
      <c r="H17" s="24"/>
    </row>
    <row r="18" ht="21" customHeight="1" spans="1:8">
      <c r="A18" s="22">
        <v>14</v>
      </c>
      <c r="B18" s="8" t="s">
        <v>24</v>
      </c>
      <c r="C18" s="9">
        <v>18</v>
      </c>
      <c r="D18" s="7">
        <v>3036</v>
      </c>
      <c r="E18" s="7">
        <f t="shared" si="0"/>
        <v>30360</v>
      </c>
      <c r="F18" s="25" t="s">
        <v>11</v>
      </c>
      <c r="G18" s="25" t="s">
        <v>11</v>
      </c>
      <c r="H18" s="24"/>
    </row>
    <row r="19" ht="21" customHeight="1" spans="1:8">
      <c r="A19" s="22">
        <v>15</v>
      </c>
      <c r="B19" s="8" t="s">
        <v>25</v>
      </c>
      <c r="C19" s="7">
        <v>24</v>
      </c>
      <c r="D19" s="7">
        <v>3223</v>
      </c>
      <c r="E19" s="7">
        <f t="shared" si="0"/>
        <v>32230</v>
      </c>
      <c r="F19" s="7">
        <v>21339</v>
      </c>
      <c r="G19" s="7">
        <v>7349.5</v>
      </c>
      <c r="H19" s="24"/>
    </row>
    <row r="20" ht="21" customHeight="1" spans="1:8">
      <c r="A20" s="22" t="s">
        <v>26</v>
      </c>
      <c r="B20" s="22"/>
      <c r="C20" s="22">
        <f>SUM(C5:C19)</f>
        <v>336</v>
      </c>
      <c r="D20" s="22">
        <f>SUM(D5:D19)</f>
        <v>73537</v>
      </c>
      <c r="E20" s="22">
        <f>SUM(E5:E19)</f>
        <v>735370</v>
      </c>
      <c r="F20" s="22">
        <f>SUM(F5:F19)</f>
        <v>110895.89</v>
      </c>
      <c r="G20" s="22">
        <f>SUM(G5:G19)</f>
        <v>22911.4</v>
      </c>
      <c r="H20" s="24"/>
    </row>
    <row r="21" spans="1:8">
      <c r="A21" s="19"/>
      <c r="C21" s="19"/>
      <c r="D21" s="19"/>
      <c r="E21" s="19"/>
      <c r="F21" s="19"/>
      <c r="G21" s="19"/>
      <c r="H21" s="19"/>
    </row>
    <row r="22" spans="1:8">
      <c r="A22" s="19"/>
      <c r="C22" s="19"/>
      <c r="D22" s="19"/>
      <c r="E22" s="19"/>
      <c r="F22" s="19"/>
      <c r="G22" s="19"/>
      <c r="H22" s="19"/>
    </row>
    <row r="23" spans="1:8">
      <c r="A23" s="19"/>
      <c r="C23" s="19"/>
      <c r="D23" s="19"/>
      <c r="E23" s="19"/>
      <c r="F23" s="19"/>
      <c r="G23" s="19"/>
      <c r="H23" s="19"/>
    </row>
    <row r="24" spans="1:8">
      <c r="A24" s="19"/>
      <c r="C24" s="19"/>
      <c r="D24" s="19"/>
      <c r="E24" s="19"/>
      <c r="F24" s="19"/>
      <c r="G24" s="19"/>
      <c r="H24" s="19"/>
    </row>
    <row r="25" spans="1:8">
      <c r="A25" s="19"/>
      <c r="C25" s="19"/>
      <c r="D25" s="19"/>
      <c r="E25" s="19"/>
      <c r="F25" s="19"/>
      <c r="G25" s="19"/>
      <c r="H25" s="19"/>
    </row>
    <row r="26" spans="1:8">
      <c r="A26" s="19"/>
      <c r="C26" s="19"/>
      <c r="D26" s="19"/>
      <c r="E26" s="19"/>
      <c r="F26" s="19"/>
      <c r="G26" s="19"/>
      <c r="H26" s="19"/>
    </row>
    <row r="27" spans="1:8">
      <c r="A27" s="19"/>
      <c r="C27" s="19"/>
      <c r="D27" s="19"/>
      <c r="E27" s="19"/>
      <c r="F27" s="19"/>
      <c r="G27" s="19"/>
      <c r="H27" s="19"/>
    </row>
    <row r="28" spans="1:8">
      <c r="A28" s="19"/>
      <c r="C28" s="19"/>
      <c r="D28" s="19"/>
      <c r="E28" s="19"/>
      <c r="F28" s="19"/>
      <c r="G28" s="19"/>
      <c r="H28" s="19"/>
    </row>
    <row r="29" spans="1:8">
      <c r="A29" s="19"/>
      <c r="C29" s="19"/>
      <c r="D29" s="19"/>
      <c r="E29" s="19"/>
      <c r="F29" s="19"/>
      <c r="G29" s="19"/>
      <c r="H29" s="19"/>
    </row>
    <row r="30" spans="1:8">
      <c r="A30" s="19"/>
      <c r="C30" s="19"/>
      <c r="D30" s="19"/>
      <c r="E30" s="19"/>
      <c r="F30" s="19"/>
      <c r="G30" s="19"/>
      <c r="H30" s="19"/>
    </row>
    <row r="31" spans="1:8">
      <c r="A31" s="19"/>
      <c r="C31" s="19"/>
      <c r="D31" s="19"/>
      <c r="E31" s="19"/>
      <c r="F31" s="19"/>
      <c r="G31" s="19"/>
      <c r="H31" s="19"/>
    </row>
    <row r="32" spans="1:8">
      <c r="A32" s="19"/>
      <c r="C32" s="19"/>
      <c r="D32" s="19"/>
      <c r="E32" s="19"/>
      <c r="F32" s="19"/>
      <c r="G32" s="19"/>
      <c r="H32" s="19"/>
    </row>
    <row r="33" spans="1:8">
      <c r="A33" s="19"/>
      <c r="C33" s="19"/>
      <c r="D33" s="19"/>
      <c r="E33" s="19"/>
      <c r="F33" s="19"/>
      <c r="G33" s="19"/>
      <c r="H33" s="19"/>
    </row>
  </sheetData>
  <mergeCells count="2">
    <mergeCell ref="A2:H2"/>
    <mergeCell ref="A20:B20"/>
  </mergeCells>
  <printOptions horizontalCentered="1"/>
  <pageMargins left="1.0625" right="1.0625" top="1.0625" bottom="0.984027777777778" header="0.511111111111111" footer="0.511111111111111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2" workbookViewId="0">
      <selection activeCell="F8" sqref="F8:G8"/>
    </sheetView>
  </sheetViews>
  <sheetFormatPr defaultColWidth="9" defaultRowHeight="15.75" outlineLevelCol="7"/>
  <cols>
    <col min="1" max="1" width="8.25" style="1" customWidth="1"/>
    <col min="2" max="2" width="10.125" style="2" customWidth="1"/>
    <col min="3" max="3" width="12.125" style="1" customWidth="1"/>
    <col min="4" max="4" width="13.75" style="1" customWidth="1"/>
    <col min="5" max="7" width="16.5" style="1" customWidth="1"/>
    <col min="8" max="8" width="16.75" style="1" customWidth="1"/>
    <col min="9" max="10" width="9.375" style="1"/>
    <col min="11" max="16384" width="9" style="1"/>
  </cols>
  <sheetData>
    <row r="1" ht="20.25" spans="1:2">
      <c r="A1" s="3"/>
      <c r="B1" s="4"/>
    </row>
    <row r="2" ht="30" spans="1:8">
      <c r="A2" s="5" t="s">
        <v>27</v>
      </c>
      <c r="B2" s="5"/>
      <c r="C2" s="5"/>
      <c r="D2" s="5"/>
      <c r="E2" s="5"/>
      <c r="F2" s="5"/>
      <c r="G2" s="5"/>
      <c r="H2" s="5"/>
    </row>
    <row r="4" ht="39" customHeight="1" spans="1:8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6" t="s">
        <v>7</v>
      </c>
      <c r="G4" s="6" t="s">
        <v>28</v>
      </c>
      <c r="H4" s="7" t="s">
        <v>9</v>
      </c>
    </row>
    <row r="5" ht="22" customHeight="1" spans="1:8">
      <c r="A5" s="7">
        <v>1</v>
      </c>
      <c r="B5" s="8" t="s">
        <v>29</v>
      </c>
      <c r="C5" s="8">
        <v>55</v>
      </c>
      <c r="D5" s="7">
        <v>13250</v>
      </c>
      <c r="E5" s="7">
        <f t="shared" ref="E5:E32" si="0">D5*10</f>
        <v>132500</v>
      </c>
      <c r="F5" s="7" t="s">
        <v>30</v>
      </c>
      <c r="G5" s="7"/>
      <c r="H5" s="7"/>
    </row>
    <row r="6" ht="22" customHeight="1" spans="1:8">
      <c r="A6" s="7">
        <v>2</v>
      </c>
      <c r="B6" s="8" t="s">
        <v>31</v>
      </c>
      <c r="C6" s="8">
        <v>32</v>
      </c>
      <c r="D6" s="7">
        <v>10739</v>
      </c>
      <c r="E6" s="7">
        <f t="shared" si="0"/>
        <v>107390</v>
      </c>
      <c r="F6" s="7" t="s">
        <v>30</v>
      </c>
      <c r="G6" s="7"/>
      <c r="H6" s="7"/>
    </row>
    <row r="7" ht="22" customHeight="1" spans="1:8">
      <c r="A7" s="7">
        <v>3</v>
      </c>
      <c r="B7" s="8" t="s">
        <v>32</v>
      </c>
      <c r="C7" s="9">
        <v>23</v>
      </c>
      <c r="D7" s="7">
        <v>9609</v>
      </c>
      <c r="E7" s="7">
        <f t="shared" si="0"/>
        <v>96090</v>
      </c>
      <c r="F7" s="7" t="s">
        <v>30</v>
      </c>
      <c r="G7" s="7"/>
      <c r="H7" s="7"/>
    </row>
    <row r="8" ht="22" customHeight="1" spans="1:8">
      <c r="A8" s="7">
        <v>4</v>
      </c>
      <c r="B8" s="8" t="s">
        <v>33</v>
      </c>
      <c r="C8" s="9">
        <v>14</v>
      </c>
      <c r="D8" s="7">
        <v>5123</v>
      </c>
      <c r="E8" s="7">
        <f t="shared" si="0"/>
        <v>51230</v>
      </c>
      <c r="F8" s="7" t="s">
        <v>30</v>
      </c>
      <c r="G8" s="7"/>
      <c r="H8" s="7"/>
    </row>
    <row r="9" ht="22" customHeight="1" spans="1:8">
      <c r="A9" s="7">
        <v>5</v>
      </c>
      <c r="B9" s="8" t="s">
        <v>34</v>
      </c>
      <c r="C9" s="9">
        <v>14</v>
      </c>
      <c r="D9" s="7">
        <v>1304</v>
      </c>
      <c r="E9" s="7">
        <f t="shared" si="0"/>
        <v>13040</v>
      </c>
      <c r="F9" s="7">
        <v>16000</v>
      </c>
      <c r="G9" s="7">
        <v>1440</v>
      </c>
      <c r="H9" s="7"/>
    </row>
    <row r="10" s="1" customFormat="1" ht="22" customHeight="1" spans="1:8">
      <c r="A10" s="7"/>
      <c r="B10" s="10" t="s">
        <v>35</v>
      </c>
      <c r="C10" s="9" t="s">
        <v>36</v>
      </c>
      <c r="D10" s="11">
        <v>144</v>
      </c>
      <c r="E10" s="11">
        <f t="shared" si="0"/>
        <v>1440</v>
      </c>
      <c r="F10" s="11">
        <v>16000</v>
      </c>
      <c r="G10" s="11">
        <v>1440</v>
      </c>
      <c r="H10" s="7"/>
    </row>
    <row r="11" ht="22" customHeight="1" spans="1:8">
      <c r="A11" s="7">
        <v>6</v>
      </c>
      <c r="B11" s="8" t="s">
        <v>37</v>
      </c>
      <c r="C11" s="12">
        <v>19</v>
      </c>
      <c r="D11" s="7">
        <v>4090</v>
      </c>
      <c r="E11" s="7">
        <f t="shared" si="0"/>
        <v>40900</v>
      </c>
      <c r="F11" s="7" t="s">
        <v>38</v>
      </c>
      <c r="G11" s="7"/>
      <c r="H11" s="7"/>
    </row>
    <row r="12" ht="22" customHeight="1" spans="1:8">
      <c r="A12" s="7">
        <v>7</v>
      </c>
      <c r="B12" s="8" t="s">
        <v>39</v>
      </c>
      <c r="C12" s="12">
        <v>12</v>
      </c>
      <c r="D12" s="7">
        <v>5332</v>
      </c>
      <c r="E12" s="7">
        <f t="shared" si="0"/>
        <v>53320</v>
      </c>
      <c r="F12" s="7">
        <v>6253.89</v>
      </c>
      <c r="G12" s="7">
        <v>3126.9</v>
      </c>
      <c r="H12" s="7"/>
    </row>
    <row r="13" ht="22" customHeight="1" spans="1:8">
      <c r="A13" s="7"/>
      <c r="B13" s="10" t="s">
        <v>40</v>
      </c>
      <c r="C13" s="13" t="s">
        <v>41</v>
      </c>
      <c r="D13" s="11">
        <v>215</v>
      </c>
      <c r="E13" s="11">
        <f t="shared" si="0"/>
        <v>2150</v>
      </c>
      <c r="F13" s="11">
        <v>186</v>
      </c>
      <c r="G13" s="11">
        <v>93</v>
      </c>
      <c r="H13" s="7"/>
    </row>
    <row r="14" ht="22" customHeight="1" spans="1:8">
      <c r="A14" s="7"/>
      <c r="B14" s="10" t="s">
        <v>40</v>
      </c>
      <c r="C14" s="13" t="s">
        <v>42</v>
      </c>
      <c r="D14" s="11">
        <v>759</v>
      </c>
      <c r="E14" s="11">
        <f t="shared" si="0"/>
        <v>7590</v>
      </c>
      <c r="F14" s="11">
        <v>6067.89</v>
      </c>
      <c r="G14" s="11">
        <v>3033.9</v>
      </c>
      <c r="H14" s="7"/>
    </row>
    <row r="15" ht="22" customHeight="1" spans="1:8">
      <c r="A15" s="7">
        <v>8</v>
      </c>
      <c r="B15" s="8" t="s">
        <v>43</v>
      </c>
      <c r="C15" s="12">
        <v>13</v>
      </c>
      <c r="D15" s="7">
        <v>4003</v>
      </c>
      <c r="E15" s="7">
        <f t="shared" si="0"/>
        <v>40030</v>
      </c>
      <c r="F15" s="7">
        <v>750</v>
      </c>
      <c r="G15" s="7">
        <v>375</v>
      </c>
      <c r="H15" s="7"/>
    </row>
    <row r="16" ht="22" customHeight="1" spans="1:8">
      <c r="A16" s="7"/>
      <c r="B16" s="10" t="s">
        <v>44</v>
      </c>
      <c r="C16" s="14" t="s">
        <v>45</v>
      </c>
      <c r="D16" s="11">
        <v>218</v>
      </c>
      <c r="E16" s="11">
        <f t="shared" si="0"/>
        <v>2180</v>
      </c>
      <c r="F16" s="11">
        <v>750</v>
      </c>
      <c r="G16" s="11">
        <v>375</v>
      </c>
      <c r="H16" s="7"/>
    </row>
    <row r="17" ht="22" customHeight="1" spans="1:8">
      <c r="A17" s="7">
        <v>9</v>
      </c>
      <c r="B17" s="8" t="s">
        <v>46</v>
      </c>
      <c r="C17" s="15">
        <v>28</v>
      </c>
      <c r="D17" s="7">
        <v>5812</v>
      </c>
      <c r="E17" s="7">
        <f t="shared" si="0"/>
        <v>58120</v>
      </c>
      <c r="F17" s="7">
        <v>27294</v>
      </c>
      <c r="G17" s="7">
        <v>5250</v>
      </c>
      <c r="H17" s="7"/>
    </row>
    <row r="18" ht="22" customHeight="1" spans="1:8">
      <c r="A18" s="7"/>
      <c r="B18" s="16" t="s">
        <v>47</v>
      </c>
      <c r="C18" s="13" t="s">
        <v>48</v>
      </c>
      <c r="D18" s="11">
        <v>314</v>
      </c>
      <c r="E18" s="11">
        <f t="shared" si="0"/>
        <v>3140</v>
      </c>
      <c r="F18" s="11">
        <v>22014</v>
      </c>
      <c r="G18" s="11">
        <v>3140</v>
      </c>
      <c r="H18" s="7"/>
    </row>
    <row r="19" ht="22" customHeight="1" spans="1:8">
      <c r="A19" s="7"/>
      <c r="B19" s="16" t="s">
        <v>47</v>
      </c>
      <c r="C19" s="15" t="s">
        <v>49</v>
      </c>
      <c r="D19" s="11">
        <v>136</v>
      </c>
      <c r="E19" s="11">
        <f t="shared" si="0"/>
        <v>1360</v>
      </c>
      <c r="F19" s="11">
        <v>3780</v>
      </c>
      <c r="G19" s="11">
        <v>1360</v>
      </c>
      <c r="H19" s="7"/>
    </row>
    <row r="20" ht="22" customHeight="1" spans="1:8">
      <c r="A20" s="7"/>
      <c r="B20" s="16" t="s">
        <v>47</v>
      </c>
      <c r="C20" s="13" t="s">
        <v>50</v>
      </c>
      <c r="D20" s="11">
        <v>106</v>
      </c>
      <c r="E20" s="11">
        <f t="shared" si="0"/>
        <v>1060</v>
      </c>
      <c r="F20" s="11">
        <v>1500</v>
      </c>
      <c r="G20" s="11">
        <v>750</v>
      </c>
      <c r="H20" s="7"/>
    </row>
    <row r="21" ht="22" customHeight="1" spans="1:8">
      <c r="A21" s="7">
        <v>10</v>
      </c>
      <c r="B21" s="8" t="s">
        <v>51</v>
      </c>
      <c r="C21" s="13">
        <v>20</v>
      </c>
      <c r="D21" s="7">
        <v>673</v>
      </c>
      <c r="E21" s="7">
        <f t="shared" si="0"/>
        <v>6730</v>
      </c>
      <c r="F21" s="7" t="s">
        <v>30</v>
      </c>
      <c r="G21" s="7"/>
      <c r="H21" s="7"/>
    </row>
    <row r="22" ht="22" customHeight="1" spans="1:8">
      <c r="A22" s="7">
        <v>11</v>
      </c>
      <c r="B22" s="8" t="s">
        <v>52</v>
      </c>
      <c r="C22" s="17">
        <v>12</v>
      </c>
      <c r="D22" s="7">
        <v>575</v>
      </c>
      <c r="E22" s="7">
        <f t="shared" si="0"/>
        <v>5750</v>
      </c>
      <c r="F22" s="7" t="s">
        <v>30</v>
      </c>
      <c r="G22" s="7"/>
      <c r="H22" s="7"/>
    </row>
    <row r="23" ht="22" customHeight="1" spans="1:8">
      <c r="A23" s="7">
        <v>12</v>
      </c>
      <c r="B23" s="8" t="s">
        <v>53</v>
      </c>
      <c r="C23" s="18">
        <v>32</v>
      </c>
      <c r="D23" s="7">
        <v>1752</v>
      </c>
      <c r="E23" s="7">
        <f t="shared" si="0"/>
        <v>17520</v>
      </c>
      <c r="F23" s="7" t="s">
        <v>30</v>
      </c>
      <c r="G23" s="7"/>
      <c r="H23" s="7"/>
    </row>
    <row r="24" ht="22" customHeight="1" spans="1:8">
      <c r="A24" s="7">
        <v>13</v>
      </c>
      <c r="B24" s="8" t="s">
        <v>54</v>
      </c>
      <c r="C24" s="9">
        <v>20</v>
      </c>
      <c r="D24" s="7">
        <v>5016</v>
      </c>
      <c r="E24" s="7">
        <f t="shared" si="0"/>
        <v>50160</v>
      </c>
      <c r="F24" s="7">
        <v>39259</v>
      </c>
      <c r="G24" s="7">
        <v>5370</v>
      </c>
      <c r="H24" s="7"/>
    </row>
    <row r="25" ht="22" customHeight="1" spans="1:8">
      <c r="A25" s="7"/>
      <c r="B25" s="16" t="s">
        <v>55</v>
      </c>
      <c r="C25" s="7" t="s">
        <v>56</v>
      </c>
      <c r="D25" s="11">
        <v>394</v>
      </c>
      <c r="E25" s="11">
        <f t="shared" si="0"/>
        <v>3940</v>
      </c>
      <c r="F25" s="11">
        <v>12100</v>
      </c>
      <c r="G25" s="11">
        <v>3940</v>
      </c>
      <c r="H25" s="7"/>
    </row>
    <row r="26" ht="22" customHeight="1" spans="1:8">
      <c r="A26" s="7"/>
      <c r="B26" s="16" t="s">
        <v>55</v>
      </c>
      <c r="C26" s="9" t="s">
        <v>57</v>
      </c>
      <c r="D26" s="11">
        <v>143</v>
      </c>
      <c r="E26" s="11">
        <f t="shared" si="0"/>
        <v>1430</v>
      </c>
      <c r="F26" s="11">
        <v>27159</v>
      </c>
      <c r="G26" s="11">
        <v>1430</v>
      </c>
      <c r="H26" s="7"/>
    </row>
    <row r="27" ht="22" customHeight="1" spans="1:8">
      <c r="A27" s="7">
        <v>14</v>
      </c>
      <c r="B27" s="8" t="s">
        <v>58</v>
      </c>
      <c r="C27" s="9">
        <v>18</v>
      </c>
      <c r="D27" s="7">
        <v>3036</v>
      </c>
      <c r="E27" s="7">
        <f t="shared" si="0"/>
        <v>30360</v>
      </c>
      <c r="F27" s="7" t="s">
        <v>30</v>
      </c>
      <c r="G27" s="7"/>
      <c r="H27" s="7"/>
    </row>
    <row r="28" ht="22" customHeight="1" spans="1:8">
      <c r="A28" s="7">
        <v>15</v>
      </c>
      <c r="B28" s="8" t="s">
        <v>59</v>
      </c>
      <c r="C28" s="7">
        <v>24</v>
      </c>
      <c r="D28" s="7">
        <v>3223</v>
      </c>
      <c r="E28" s="7">
        <f t="shared" si="0"/>
        <v>32230</v>
      </c>
      <c r="F28" s="7">
        <v>21339</v>
      </c>
      <c r="G28" s="7">
        <v>7349.5</v>
      </c>
      <c r="H28" s="7"/>
    </row>
    <row r="29" ht="22" customHeight="1" spans="1:8">
      <c r="A29" s="7"/>
      <c r="B29" s="16" t="s">
        <v>60</v>
      </c>
      <c r="C29" s="13" t="s">
        <v>61</v>
      </c>
      <c r="D29" s="11">
        <v>678</v>
      </c>
      <c r="E29" s="11">
        <f t="shared" si="0"/>
        <v>6780</v>
      </c>
      <c r="F29" s="11">
        <v>20200</v>
      </c>
      <c r="G29" s="11">
        <v>6780</v>
      </c>
      <c r="H29" s="7"/>
    </row>
    <row r="30" ht="22" customHeight="1" spans="1:8">
      <c r="A30" s="7"/>
      <c r="B30" s="16" t="s">
        <v>60</v>
      </c>
      <c r="C30" s="13" t="s">
        <v>62</v>
      </c>
      <c r="D30" s="11">
        <v>200</v>
      </c>
      <c r="E30" s="11">
        <f t="shared" si="0"/>
        <v>2000</v>
      </c>
      <c r="F30" s="11">
        <v>224</v>
      </c>
      <c r="G30" s="11">
        <v>112</v>
      </c>
      <c r="H30" s="7"/>
    </row>
    <row r="31" ht="22" customHeight="1" spans="1:8">
      <c r="A31" s="7"/>
      <c r="B31" s="16" t="s">
        <v>60</v>
      </c>
      <c r="C31" s="13" t="s">
        <v>63</v>
      </c>
      <c r="D31" s="11">
        <v>73</v>
      </c>
      <c r="E31" s="11">
        <f t="shared" si="0"/>
        <v>730</v>
      </c>
      <c r="F31" s="11">
        <v>300</v>
      </c>
      <c r="G31" s="11">
        <v>150</v>
      </c>
      <c r="H31" s="7"/>
    </row>
    <row r="32" ht="22" customHeight="1" spans="1:8">
      <c r="A32" s="7"/>
      <c r="B32" s="16" t="s">
        <v>60</v>
      </c>
      <c r="C32" s="13" t="s">
        <v>64</v>
      </c>
      <c r="D32" s="11">
        <v>141</v>
      </c>
      <c r="E32" s="11">
        <f t="shared" si="0"/>
        <v>1410</v>
      </c>
      <c r="F32" s="11">
        <v>615</v>
      </c>
      <c r="G32" s="11">
        <v>307.5</v>
      </c>
      <c r="H32" s="7"/>
    </row>
    <row r="33" ht="22" customHeight="1" spans="1:8">
      <c r="A33" s="7" t="s">
        <v>26</v>
      </c>
      <c r="B33" s="7"/>
      <c r="C33" s="7">
        <v>336</v>
      </c>
      <c r="D33" s="7">
        <v>73537</v>
      </c>
      <c r="E33" s="7">
        <f>E27+E28+E24+E23+E22+E21+E17+E15+E12+E11+E9+E8+E7+E6+E5</f>
        <v>735370</v>
      </c>
      <c r="F33" s="7">
        <f>F28+F24+F17+F12+F15+F9</f>
        <v>110895.89</v>
      </c>
      <c r="G33" s="7">
        <f>G28+G24+G17+G12+G15+G9</f>
        <v>22911.4</v>
      </c>
      <c r="H33" s="7"/>
    </row>
    <row r="34" spans="1:8">
      <c r="A34" s="2"/>
      <c r="C34" s="2"/>
      <c r="D34" s="2"/>
      <c r="E34" s="2"/>
      <c r="F34" s="2"/>
      <c r="G34" s="2"/>
      <c r="H34" s="2"/>
    </row>
    <row r="35" spans="1:8">
      <c r="A35" s="2"/>
      <c r="C35" s="2"/>
      <c r="D35" s="2"/>
      <c r="E35" s="2"/>
      <c r="F35" s="2"/>
      <c r="G35" s="2"/>
      <c r="H35" s="2"/>
    </row>
    <row r="36" spans="1:8">
      <c r="A36" s="2"/>
      <c r="C36" s="2"/>
      <c r="D36" s="2"/>
      <c r="E36" s="2"/>
      <c r="F36" s="2"/>
      <c r="G36" s="2"/>
      <c r="H36" s="2"/>
    </row>
    <row r="37" spans="1:8">
      <c r="A37" s="2"/>
      <c r="C37" s="2"/>
      <c r="D37" s="2"/>
      <c r="E37" s="2"/>
      <c r="F37" s="2"/>
      <c r="G37" s="2"/>
      <c r="H37" s="2"/>
    </row>
    <row r="38" spans="1:8">
      <c r="A38" s="2"/>
      <c r="C38" s="2"/>
      <c r="D38" s="2"/>
      <c r="E38" s="2"/>
      <c r="F38" s="2"/>
      <c r="G38" s="2"/>
      <c r="H38" s="2"/>
    </row>
    <row r="39" spans="1:8">
      <c r="A39" s="2"/>
      <c r="C39" s="2"/>
      <c r="D39" s="2"/>
      <c r="E39" s="2"/>
      <c r="F39" s="2"/>
      <c r="G39" s="2"/>
      <c r="H39" s="2"/>
    </row>
    <row r="40" spans="1:8">
      <c r="A40" s="2"/>
      <c r="C40" s="2"/>
      <c r="D40" s="2"/>
      <c r="E40" s="2"/>
      <c r="F40" s="2"/>
      <c r="G40" s="2"/>
      <c r="H40" s="2"/>
    </row>
    <row r="41" spans="1:8">
      <c r="A41" s="2"/>
      <c r="C41" s="2"/>
      <c r="D41" s="2"/>
      <c r="E41" s="2"/>
      <c r="F41" s="2"/>
      <c r="G41" s="2"/>
      <c r="H41" s="2"/>
    </row>
    <row r="42" spans="1:8">
      <c r="A42" s="2"/>
      <c r="C42" s="2"/>
      <c r="D42" s="2"/>
      <c r="E42" s="2"/>
      <c r="F42" s="2"/>
      <c r="G42" s="2"/>
      <c r="H42" s="2"/>
    </row>
    <row r="43" spans="1:8">
      <c r="A43" s="2"/>
      <c r="C43" s="2"/>
      <c r="D43" s="2"/>
      <c r="E43" s="2"/>
      <c r="F43" s="2"/>
      <c r="G43" s="2"/>
      <c r="H43" s="2"/>
    </row>
    <row r="44" spans="1:8">
      <c r="A44" s="2"/>
      <c r="C44" s="2"/>
      <c r="D44" s="2"/>
      <c r="E44" s="2"/>
      <c r="F44" s="2"/>
      <c r="G44" s="2"/>
      <c r="H44" s="2"/>
    </row>
    <row r="45" spans="1:8">
      <c r="A45" s="2"/>
      <c r="C45" s="2"/>
      <c r="D45" s="2"/>
      <c r="E45" s="2"/>
      <c r="F45" s="2"/>
      <c r="G45" s="2"/>
      <c r="H45" s="2"/>
    </row>
    <row r="46" spans="1:8">
      <c r="A46" s="2"/>
      <c r="C46" s="2"/>
      <c r="D46" s="2"/>
      <c r="E46" s="2"/>
      <c r="F46" s="2"/>
      <c r="G46" s="2"/>
      <c r="H46" s="2"/>
    </row>
  </sheetData>
  <mergeCells count="12">
    <mergeCell ref="A1:B1"/>
    <mergeCell ref="A2:H2"/>
    <mergeCell ref="F5:G5"/>
    <mergeCell ref="F6:G6"/>
    <mergeCell ref="F7:G7"/>
    <mergeCell ref="F8:G8"/>
    <mergeCell ref="F11:G11"/>
    <mergeCell ref="F21:G21"/>
    <mergeCell ref="F22:G22"/>
    <mergeCell ref="F23:G23"/>
    <mergeCell ref="F27:G27"/>
    <mergeCell ref="A33:B33"/>
  </mergeCells>
  <printOptions horizontalCentered="1"/>
  <pageMargins left="1.0625" right="1.0625" top="0.944444444444444" bottom="0.786805555555556" header="0.511805555555556" footer="0.511805555555556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</vt:lpstr>
      <vt:lpstr>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greatwall</cp:lastModifiedBy>
  <dcterms:created xsi:type="dcterms:W3CDTF">2025-03-16T07:12:00Z</dcterms:created>
  <dcterms:modified xsi:type="dcterms:W3CDTF">2026-04-29T08:54:04Z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BE45F86E951CD1FBFC7DD767BB3F706A</vt:lpwstr>
  </property>
  <property fmtid="{D5CDD505-2E9C-101B-9397-08002B2CF9AE}" pid="3" name="KSOProductBuildVer">
    <vt:lpwstr>2052-11.8.2.12065</vt:lpwstr>
  </property>
</Properties>
</file>